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35" windowWidth="16515" windowHeight="9780"/>
  </bookViews>
  <sheets>
    <sheet name="Informe 1552" sheetId="1" r:id="rId1"/>
    <sheet name="Aseguradoras" sheetId="2" r:id="rId2"/>
  </sheets>
  <calcPr calcId="125725"/>
</workbook>
</file>

<file path=xl/calcChain.xml><?xml version="1.0" encoding="utf-8"?>
<calcChain xmlns="http://schemas.openxmlformats.org/spreadsheetml/2006/main">
  <c r="I76" i="1"/>
  <c r="H76"/>
  <c r="G76"/>
  <c r="B76"/>
  <c r="B59" i="2"/>
  <c r="C76" i="1"/>
  <c r="D76"/>
</calcChain>
</file>

<file path=xl/sharedStrings.xml><?xml version="1.0" encoding="utf-8"?>
<sst xmlns="http://schemas.openxmlformats.org/spreadsheetml/2006/main" count="140" uniqueCount="134">
  <si>
    <t>Especialidad</t>
  </si>
  <si>
    <t xml:space="preserve">ALERGOLOGIA </t>
  </si>
  <si>
    <t xml:space="preserve">ANESTESIA </t>
  </si>
  <si>
    <t xml:space="preserve">CARDIOLOGIA </t>
  </si>
  <si>
    <t xml:space="preserve">CIRUGIA DE CABEZA Y CUELLO </t>
  </si>
  <si>
    <t xml:space="preserve">CIRUGIA DE TORAX </t>
  </si>
  <si>
    <t xml:space="preserve">CIRUGIA GENERAL </t>
  </si>
  <si>
    <t xml:space="preserve">CIRUGIA MAXILOFACIAL </t>
  </si>
  <si>
    <t xml:space="preserve">CIRUGIA ONCOLOGICA </t>
  </si>
  <si>
    <t xml:space="preserve">CIRUGIA PEDIATRIA </t>
  </si>
  <si>
    <t xml:space="preserve">CIRUGIA PLASTICA </t>
  </si>
  <si>
    <t xml:space="preserve">CLÍNICA DEL DOLOR </t>
  </si>
  <si>
    <t xml:space="preserve">ENDOCRINOLOGIA PEDIATRICA </t>
  </si>
  <si>
    <t xml:space="preserve">FISIATRIA </t>
  </si>
  <si>
    <t xml:space="preserve">GASTROENTEROLOGIA </t>
  </si>
  <si>
    <t xml:space="preserve">GASTROPEDIATRIA </t>
  </si>
  <si>
    <t>GENETICA CLINICA</t>
  </si>
  <si>
    <t xml:space="preserve">HEMATOONCOLOGIA PEDIATRICA </t>
  </si>
  <si>
    <t xml:space="preserve">HEMODINAMIA </t>
  </si>
  <si>
    <t xml:space="preserve">INFECTOLOGIA PEDIATRICA </t>
  </si>
  <si>
    <t xml:space="preserve">NEFROLOGIA PEDIATRIA </t>
  </si>
  <si>
    <t xml:space="preserve">NEONATOLOGIA </t>
  </si>
  <si>
    <t xml:space="preserve">NEUMOLOGIA ADULTO </t>
  </si>
  <si>
    <t xml:space="preserve">NEUROLOGIA </t>
  </si>
  <si>
    <t xml:space="preserve">NEUROLOGIA PEDIATRICA </t>
  </si>
  <si>
    <t xml:space="preserve">NEUROSICOLOGIA </t>
  </si>
  <si>
    <t xml:space="preserve">NUTRICION </t>
  </si>
  <si>
    <t xml:space="preserve">OFTALMOLOGIA </t>
  </si>
  <si>
    <t xml:space="preserve">ORTODONCIA </t>
  </si>
  <si>
    <t xml:space="preserve">ORTOPEDIA </t>
  </si>
  <si>
    <t xml:space="preserve">OTORRINOLARINGOLOGIA </t>
  </si>
  <si>
    <t xml:space="preserve">PEDIATRIA </t>
  </si>
  <si>
    <t xml:space="preserve">REUMATOLOGIA </t>
  </si>
  <si>
    <t xml:space="preserve">SIQUIATRIA </t>
  </si>
  <si>
    <t xml:space="preserve">TRASPLANTES </t>
  </si>
  <si>
    <t xml:space="preserve">UROLOGIA </t>
  </si>
  <si>
    <t xml:space="preserve">CIRUGIA CARDIOVASCULAR AD </t>
  </si>
  <si>
    <t xml:space="preserve">CIRUGIA COLON Y RECTO </t>
  </si>
  <si>
    <t>CIRUGIA LAPAROSC Y OBESIDAD</t>
  </si>
  <si>
    <t xml:space="preserve">DE AUDIOLOGIA </t>
  </si>
  <si>
    <t xml:space="preserve">ELECTROFISIOLOGIA </t>
  </si>
  <si>
    <t xml:space="preserve">ENDOCRINOLOGIA </t>
  </si>
  <si>
    <t>ENDODONCIA</t>
  </si>
  <si>
    <t xml:space="preserve">FALLA CARDIACA </t>
  </si>
  <si>
    <t xml:space="preserve">GINECOOBSTETRICIA </t>
  </si>
  <si>
    <t xml:space="preserve">GINECOONCOLOGIA </t>
  </si>
  <si>
    <t xml:space="preserve">HEMATOLOGIA </t>
  </si>
  <si>
    <t xml:space="preserve">HEPATOLOGIA </t>
  </si>
  <si>
    <t xml:space="preserve">INFECTOLOGIA </t>
  </si>
  <si>
    <t xml:space="preserve">MEDICINA FAMILIAR </t>
  </si>
  <si>
    <t xml:space="preserve">MEDICINA INTERNA </t>
  </si>
  <si>
    <t xml:space="preserve">NEFROLOGIA ADULTOS </t>
  </si>
  <si>
    <t xml:space="preserve">NEUMOLOGIA PEDIATRICA </t>
  </si>
  <si>
    <t xml:space="preserve">NEUROCIRUGIA </t>
  </si>
  <si>
    <t xml:space="preserve">ODONTOPEDIATRIA </t>
  </si>
  <si>
    <t>RADIOTERAPIA</t>
  </si>
  <si>
    <t xml:space="preserve">SICOLOGIA </t>
  </si>
  <si>
    <t xml:space="preserve">SICOONCOLOGIA </t>
  </si>
  <si>
    <t xml:space="preserve">VASCULAR PERIFERICA </t>
  </si>
  <si>
    <t xml:space="preserve">CARDIOLOGIA PEDIATRIA </t>
  </si>
  <si>
    <t>REUMATOLOGIA PEDIATRICA</t>
  </si>
  <si>
    <t xml:space="preserve">ODONTOLOGIA </t>
  </si>
  <si>
    <t xml:space="preserve">OPTOMETRIA </t>
  </si>
  <si>
    <t xml:space="preserve">ORTOPTICA </t>
  </si>
  <si>
    <t>CIRUGIA HEPATOBILIAR Y TRAS</t>
  </si>
  <si>
    <t xml:space="preserve">CONSULTA MEDICINA NUCLEAR </t>
  </si>
  <si>
    <t>FUNDACION VALLE DEL LILI</t>
  </si>
  <si>
    <t>Total general</t>
  </si>
  <si>
    <t>Total de Citas Asignadas</t>
  </si>
  <si>
    <t>∑ (Asignación cita vs Solicitud cita)</t>
  </si>
  <si>
    <t>∑(Asignación cita vs Fecha Deseada)</t>
  </si>
  <si>
    <t>Promedio Asignación cita vs Solicitud cita</t>
  </si>
  <si>
    <t>Promedio Asignación cita vs Fecha Deseada</t>
  </si>
  <si>
    <t>Mínimo días de espera Asignación Citas</t>
  </si>
  <si>
    <t>Máximo días de espera Asignación Citas</t>
  </si>
  <si>
    <t>DEPARTAMENTO DE ESTADISTICA</t>
  </si>
  <si>
    <t>REPORTE RESOLUCION 1552 DE 2013</t>
  </si>
  <si>
    <t>Horas Especialista disponibles</t>
  </si>
  <si>
    <t>REPORTE RESOLUCION 1552 POR ESPECIALIDAD</t>
  </si>
  <si>
    <t>Citas</t>
  </si>
  <si>
    <t>REPORTE RESOLUCION 1552 POR ASEGURADORAS</t>
  </si>
  <si>
    <t>Aseguradora</t>
  </si>
  <si>
    <t>ALIANSALUD EPS</t>
  </si>
  <si>
    <t>ASMET SALUD EPS-S</t>
  </si>
  <si>
    <t>ASOC INDIGENA DEL CAUCA AIC EPS I</t>
  </si>
  <si>
    <t>CAFESALUD EPS</t>
  </si>
  <si>
    <t>CAJA DE COMPENSACION FLIAR NARIÑO</t>
  </si>
  <si>
    <t>CAJA DE PREVISION SOCIAL DE COMUNIC</t>
  </si>
  <si>
    <t>CLINICA VERSALLES S.A.</t>
  </si>
  <si>
    <t>COMFAMILIAR ANDI – COMFANDI</t>
  </si>
  <si>
    <t>COMFENALCO VALLE</t>
  </si>
  <si>
    <t>COMFENALCO VALLE IPS S.A.S</t>
  </si>
  <si>
    <t>COMPENSAR</t>
  </si>
  <si>
    <t>COOMEVA EPS S.A.</t>
  </si>
  <si>
    <t>COOSALUD</t>
  </si>
  <si>
    <t>COSMITET LTDA</t>
  </si>
  <si>
    <t>DIR.  GENERAL DE SANIDAD MILITAR</t>
  </si>
  <si>
    <t>DIR. GENERAL DE SANIDAD MILITAR</t>
  </si>
  <si>
    <t>ECOPETROL S.A.</t>
  </si>
  <si>
    <t>EMSSANAR E.S.S</t>
  </si>
  <si>
    <t>EPS  SURAMERICANA S.A.</t>
  </si>
  <si>
    <t>EPS SANITAS S.A.</t>
  </si>
  <si>
    <t>EPS SURAMERICANA S.A.</t>
  </si>
  <si>
    <t>NUEVA EPS S.A.</t>
  </si>
  <si>
    <t>PARTICULAR EMPLEADO</t>
  </si>
  <si>
    <t>PARTICULAR POS</t>
  </si>
  <si>
    <t>PROFESIONALES DE LA SALUD S.A</t>
  </si>
  <si>
    <t>SALUD TOTAL EPS</t>
  </si>
  <si>
    <t>SALUDCOOP EPS</t>
  </si>
  <si>
    <t>SECCIONAL DE SANIDAD VALLE</t>
  </si>
  <si>
    <t>SERSALUD S.A</t>
  </si>
  <si>
    <t>SERVICIO OCCID. DE SALUD</t>
  </si>
  <si>
    <t>SERVICIO OCCID. DE SALUD EPS</t>
  </si>
  <si>
    <t>SERVICIO OCCIDENTAL DE SALUD ONCOL</t>
  </si>
  <si>
    <t>SERVICIOS INTEGRADOS DE SALUD LTDA</t>
  </si>
  <si>
    <t>SERVIMEDIC QUIRON S.A.S</t>
  </si>
  <si>
    <t>UNIDAD DE APOYO SOCIAL</t>
  </si>
  <si>
    <t>UNIVERSIDAD DEL CAUCA</t>
  </si>
  <si>
    <t>UNIVERSIDAD DEL VALLE</t>
  </si>
  <si>
    <t>UNIVERSIDAD NACIONAL DE COLOMBIA</t>
  </si>
  <si>
    <t>RECUPERAR SA IPS</t>
  </si>
  <si>
    <t>DIR GENERAL DE SANIDAD MILITAR F AE</t>
  </si>
  <si>
    <t>SALUD VIDA EPS S.A.</t>
  </si>
  <si>
    <t>HOSPITAL UNIVERSITARIO DEL VALLE</t>
  </si>
  <si>
    <t>FEBRERO DE 2014</t>
  </si>
  <si>
    <t>DERMATOLOGIA</t>
  </si>
  <si>
    <t>HEMATOONCOLOGIA ADULTO</t>
  </si>
  <si>
    <t>ASO. MUTUAL BARRIOS UNIDOS QUIBDO</t>
  </si>
  <si>
    <t>ASOCIACION MUTUAL SER</t>
  </si>
  <si>
    <t>CENTRO MEDICO IMBANACO DE CALI S.A.</t>
  </si>
  <si>
    <t>COLOMBIANA DE SALUD S.A.</t>
  </si>
  <si>
    <t>CONVIDA EPSS</t>
  </si>
  <si>
    <t>CRUZ BLANCA EPS</t>
  </si>
  <si>
    <t>DIR.GENERAL DE SANIDAD MILITAR F AE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</si>
</sst>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006600"/>
        <bgColor theme="6" tint="-0.499984740745262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theme="6" tint="-0.499984740745262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NumberFormat="1" applyFont="1" applyFill="1" applyBorder="1"/>
    <xf numFmtId="1" fontId="0" fillId="2" borderId="1" xfId="0" applyNumberFormat="1" applyFont="1" applyFill="1" applyBorder="1"/>
    <xf numFmtId="0" fontId="0" fillId="3" borderId="1" xfId="0" applyNumberFormat="1" applyFont="1" applyFill="1" applyBorder="1"/>
    <xf numFmtId="1" fontId="0" fillId="3" borderId="1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3" fillId="6" borderId="0" xfId="0" applyNumberFormat="1" applyFont="1" applyFill="1"/>
    <xf numFmtId="1" fontId="3" fillId="6" borderId="0" xfId="0" applyNumberFormat="1" applyFont="1" applyFill="1"/>
    <xf numFmtId="46" fontId="0" fillId="3" borderId="3" xfId="0" applyNumberFormat="1" applyFont="1" applyFill="1" applyBorder="1"/>
    <xf numFmtId="46" fontId="0" fillId="2" borderId="1" xfId="0" applyNumberFormat="1" applyFont="1" applyFill="1" applyBorder="1"/>
    <xf numFmtId="46" fontId="3" fillId="6" borderId="0" xfId="0" applyNumberFormat="1" applyFont="1" applyFill="1"/>
    <xf numFmtId="0" fontId="0" fillId="3" borderId="3" xfId="0" applyFont="1" applyFill="1" applyBorder="1" applyAlignment="1">
      <alignment horizontal="left"/>
    </xf>
    <xf numFmtId="0" fontId="0" fillId="3" borderId="3" xfId="0" applyNumberFormat="1" applyFont="1" applyFill="1" applyBorder="1"/>
    <xf numFmtId="1" fontId="0" fillId="3" borderId="3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1123950</xdr:colOff>
      <xdr:row>4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92392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1295401</xdr:colOff>
      <xdr:row>0</xdr:row>
      <xdr:rowOff>17114</xdr:rowOff>
    </xdr:from>
    <xdr:to>
      <xdr:col>0</xdr:col>
      <xdr:colOff>2114551</xdr:colOff>
      <xdr:row>4</xdr:row>
      <xdr:rowOff>34840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1295401" y="17114"/>
          <a:ext cx="819150" cy="779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763147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667897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388652</xdr:colOff>
      <xdr:row>0</xdr:row>
      <xdr:rowOff>93314</xdr:rowOff>
    </xdr:from>
    <xdr:to>
      <xdr:col>1</xdr:col>
      <xdr:colOff>981075</xdr:colOff>
      <xdr:row>3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3474752" y="93314"/>
          <a:ext cx="592423" cy="563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77"/>
  <sheetViews>
    <sheetView tabSelected="1" workbookViewId="0">
      <selection sqref="A1:I1"/>
    </sheetView>
  </sheetViews>
  <sheetFormatPr baseColWidth="10" defaultRowHeight="15"/>
  <cols>
    <col min="1" max="1" width="40" bestFit="1" customWidth="1"/>
    <col min="2" max="2" width="14.42578125" customWidth="1"/>
    <col min="3" max="4" width="17.28515625" customWidth="1"/>
    <col min="5" max="6" width="19.85546875" customWidth="1"/>
    <col min="7" max="8" width="21.28515625" customWidth="1"/>
    <col min="9" max="9" width="19.140625" customWidth="1"/>
  </cols>
  <sheetData>
    <row r="1" spans="1:9">
      <c r="A1" s="20" t="s">
        <v>66</v>
      </c>
      <c r="B1" s="20"/>
      <c r="C1" s="20"/>
      <c r="D1" s="20"/>
      <c r="E1" s="20"/>
      <c r="F1" s="20"/>
      <c r="G1" s="20"/>
      <c r="H1" s="20"/>
      <c r="I1" s="20"/>
    </row>
    <row r="2" spans="1:9">
      <c r="A2" s="20" t="s">
        <v>75</v>
      </c>
      <c r="B2" s="20"/>
      <c r="C2" s="20"/>
      <c r="D2" s="20"/>
      <c r="E2" s="20"/>
      <c r="F2" s="20"/>
      <c r="G2" s="20"/>
      <c r="H2" s="20"/>
      <c r="I2" s="20"/>
    </row>
    <row r="3" spans="1:9">
      <c r="A3" s="20" t="s">
        <v>76</v>
      </c>
      <c r="B3" s="20"/>
      <c r="C3" s="20"/>
      <c r="D3" s="20"/>
      <c r="E3" s="20"/>
      <c r="F3" s="20"/>
      <c r="G3" s="20"/>
      <c r="H3" s="20"/>
      <c r="I3" s="20"/>
    </row>
    <row r="4" spans="1:9">
      <c r="A4" s="20" t="s">
        <v>124</v>
      </c>
      <c r="B4" s="20"/>
      <c r="C4" s="20"/>
      <c r="D4" s="20"/>
      <c r="E4" s="20"/>
      <c r="F4" s="20"/>
      <c r="G4" s="20"/>
      <c r="H4" s="20"/>
      <c r="I4" s="20"/>
    </row>
    <row r="6" spans="1:9">
      <c r="A6" s="21" t="s">
        <v>78</v>
      </c>
      <c r="B6" s="21"/>
      <c r="C6" s="21"/>
      <c r="D6" s="21"/>
      <c r="E6" s="21"/>
      <c r="F6" s="21"/>
      <c r="G6" s="21"/>
      <c r="H6" s="21"/>
      <c r="I6" s="21"/>
    </row>
    <row r="8" spans="1:9" ht="45">
      <c r="A8" s="5" t="s">
        <v>0</v>
      </c>
      <c r="B8" s="6" t="s">
        <v>68</v>
      </c>
      <c r="C8" s="6" t="s">
        <v>69</v>
      </c>
      <c r="D8" s="6" t="s">
        <v>70</v>
      </c>
      <c r="E8" s="6" t="s">
        <v>71</v>
      </c>
      <c r="F8" s="6" t="s">
        <v>72</v>
      </c>
      <c r="G8" s="6" t="s">
        <v>73</v>
      </c>
      <c r="H8" s="6" t="s">
        <v>74</v>
      </c>
      <c r="I8" s="6" t="s">
        <v>77</v>
      </c>
    </row>
    <row r="9" spans="1:9">
      <c r="A9" s="13" t="s">
        <v>1</v>
      </c>
      <c r="B9" s="14">
        <v>210</v>
      </c>
      <c r="C9" s="14">
        <v>1696</v>
      </c>
      <c r="D9" s="14">
        <v>925</v>
      </c>
      <c r="E9" s="15">
        <v>8.0761904761904759</v>
      </c>
      <c r="F9" s="15">
        <v>4.4047619047619051</v>
      </c>
      <c r="G9" s="14">
        <v>0</v>
      </c>
      <c r="H9" s="14">
        <v>64</v>
      </c>
      <c r="I9" s="10">
        <v>8.25</v>
      </c>
    </row>
    <row r="10" spans="1:9">
      <c r="A10" s="16" t="s">
        <v>2</v>
      </c>
      <c r="B10" s="1">
        <v>552</v>
      </c>
      <c r="C10" s="1">
        <v>4500</v>
      </c>
      <c r="D10" s="1">
        <v>5884</v>
      </c>
      <c r="E10" s="2">
        <v>8.1521739130434785</v>
      </c>
      <c r="F10" s="2">
        <v>10.659420289855072</v>
      </c>
      <c r="G10" s="1">
        <v>0</v>
      </c>
      <c r="H10" s="1">
        <v>52</v>
      </c>
      <c r="I10" s="11">
        <v>10.4375</v>
      </c>
    </row>
    <row r="11" spans="1:9">
      <c r="A11" s="17" t="s">
        <v>3</v>
      </c>
      <c r="B11" s="3">
        <v>143</v>
      </c>
      <c r="C11" s="3">
        <v>1913</v>
      </c>
      <c r="D11" s="3">
        <v>1492</v>
      </c>
      <c r="E11" s="4">
        <v>13.377622377622378</v>
      </c>
      <c r="F11" s="4">
        <v>10.433566433566433</v>
      </c>
      <c r="G11" s="3">
        <v>0</v>
      </c>
      <c r="H11" s="3">
        <v>92</v>
      </c>
      <c r="I11" s="10">
        <v>3.1875</v>
      </c>
    </row>
    <row r="12" spans="1:9">
      <c r="A12" s="16" t="s">
        <v>59</v>
      </c>
      <c r="B12" s="1">
        <v>173</v>
      </c>
      <c r="C12" s="1">
        <v>1185</v>
      </c>
      <c r="D12" s="1">
        <v>1006</v>
      </c>
      <c r="E12" s="2">
        <v>6.8497109826589595</v>
      </c>
      <c r="F12" s="2">
        <v>5.8150289017341041</v>
      </c>
      <c r="G12" s="1">
        <v>0</v>
      </c>
      <c r="H12" s="1">
        <v>73</v>
      </c>
      <c r="I12" s="11">
        <v>3.375</v>
      </c>
    </row>
    <row r="13" spans="1:9">
      <c r="A13" s="17" t="s">
        <v>36</v>
      </c>
      <c r="B13" s="3">
        <v>56</v>
      </c>
      <c r="C13" s="3">
        <v>1704</v>
      </c>
      <c r="D13" s="3">
        <v>207</v>
      </c>
      <c r="E13" s="4">
        <v>30.428571428571427</v>
      </c>
      <c r="F13" s="4">
        <v>3.6964285714285716</v>
      </c>
      <c r="G13" s="3">
        <v>0</v>
      </c>
      <c r="H13" s="3">
        <v>88</v>
      </c>
      <c r="I13" s="10">
        <v>1.3125</v>
      </c>
    </row>
    <row r="14" spans="1:9">
      <c r="A14" s="16" t="s">
        <v>37</v>
      </c>
      <c r="B14" s="1">
        <v>60</v>
      </c>
      <c r="C14" s="1">
        <v>669</v>
      </c>
      <c r="D14" s="1">
        <v>235</v>
      </c>
      <c r="E14" s="2">
        <v>11.15</v>
      </c>
      <c r="F14" s="2">
        <v>3.9166666666666665</v>
      </c>
      <c r="G14" s="1">
        <v>0</v>
      </c>
      <c r="H14" s="1">
        <v>41</v>
      </c>
      <c r="I14" s="11">
        <v>1.875</v>
      </c>
    </row>
    <row r="15" spans="1:9">
      <c r="A15" s="17" t="s">
        <v>4</v>
      </c>
      <c r="B15" s="3">
        <v>338</v>
      </c>
      <c r="C15" s="3">
        <v>5168</v>
      </c>
      <c r="D15" s="3">
        <v>5208</v>
      </c>
      <c r="E15" s="4">
        <v>15.289940828402367</v>
      </c>
      <c r="F15" s="4">
        <v>15.408284023668639</v>
      </c>
      <c r="G15" s="3">
        <v>0</v>
      </c>
      <c r="H15" s="3">
        <v>86</v>
      </c>
      <c r="I15" s="10">
        <v>4.3125</v>
      </c>
    </row>
    <row r="16" spans="1:9">
      <c r="A16" s="16" t="s">
        <v>5</v>
      </c>
      <c r="B16" s="1">
        <v>52</v>
      </c>
      <c r="C16" s="1">
        <v>441</v>
      </c>
      <c r="D16" s="1">
        <v>401</v>
      </c>
      <c r="E16" s="2">
        <v>8.4807692307692299</v>
      </c>
      <c r="F16" s="2">
        <v>7.7115384615384617</v>
      </c>
      <c r="G16" s="1">
        <v>0</v>
      </c>
      <c r="H16" s="1">
        <v>27</v>
      </c>
      <c r="I16" s="11">
        <v>2.25</v>
      </c>
    </row>
    <row r="17" spans="1:9">
      <c r="A17" s="17" t="s">
        <v>6</v>
      </c>
      <c r="B17" s="3">
        <v>85</v>
      </c>
      <c r="C17" s="3">
        <v>550</v>
      </c>
      <c r="D17" s="3">
        <v>491</v>
      </c>
      <c r="E17" s="4">
        <v>6.4705882352941178</v>
      </c>
      <c r="F17" s="4">
        <v>5.776470588235294</v>
      </c>
      <c r="G17" s="3">
        <v>0</v>
      </c>
      <c r="H17" s="3">
        <v>17</v>
      </c>
      <c r="I17" s="10">
        <v>5.71875</v>
      </c>
    </row>
    <row r="18" spans="1:9">
      <c r="A18" s="16" t="s">
        <v>64</v>
      </c>
      <c r="B18" s="1">
        <v>24</v>
      </c>
      <c r="C18" s="1">
        <v>210</v>
      </c>
      <c r="D18" s="1">
        <v>-183</v>
      </c>
      <c r="E18" s="2">
        <v>8.75</v>
      </c>
      <c r="F18" s="2">
        <v>-7.625</v>
      </c>
      <c r="G18" s="1">
        <v>0</v>
      </c>
      <c r="H18" s="1">
        <v>43</v>
      </c>
      <c r="I18" s="11">
        <v>2</v>
      </c>
    </row>
    <row r="19" spans="1:9">
      <c r="A19" s="17" t="s">
        <v>38</v>
      </c>
      <c r="B19" s="3">
        <v>52</v>
      </c>
      <c r="C19" s="3">
        <v>534</v>
      </c>
      <c r="D19" s="3">
        <v>502</v>
      </c>
      <c r="E19" s="4">
        <v>10.26923076923077</v>
      </c>
      <c r="F19" s="4">
        <v>9.6538461538461533</v>
      </c>
      <c r="G19" s="3">
        <v>0</v>
      </c>
      <c r="H19" s="3">
        <v>30</v>
      </c>
      <c r="I19" s="10">
        <v>2.4375</v>
      </c>
    </row>
    <row r="20" spans="1:9">
      <c r="A20" s="16" t="s">
        <v>7</v>
      </c>
      <c r="B20" s="1">
        <v>53</v>
      </c>
      <c r="C20" s="1">
        <v>279</v>
      </c>
      <c r="D20" s="1">
        <v>173</v>
      </c>
      <c r="E20" s="2">
        <v>5.2641509433962268</v>
      </c>
      <c r="F20" s="2">
        <v>3.2641509433962264</v>
      </c>
      <c r="G20" s="1">
        <v>0</v>
      </c>
      <c r="H20" s="1">
        <v>15</v>
      </c>
      <c r="I20" s="11">
        <v>5.4375</v>
      </c>
    </row>
    <row r="21" spans="1:9">
      <c r="A21" s="17" t="s">
        <v>8</v>
      </c>
      <c r="B21" s="3">
        <v>455</v>
      </c>
      <c r="C21" s="3">
        <v>13113</v>
      </c>
      <c r="D21" s="3">
        <v>5654</v>
      </c>
      <c r="E21" s="4">
        <v>28.81978021978022</v>
      </c>
      <c r="F21" s="4">
        <v>12.426373626373627</v>
      </c>
      <c r="G21" s="3">
        <v>0</v>
      </c>
      <c r="H21" s="3">
        <v>230</v>
      </c>
      <c r="I21" s="10">
        <v>1.0972222222222221</v>
      </c>
    </row>
    <row r="22" spans="1:9">
      <c r="A22" s="16" t="s">
        <v>9</v>
      </c>
      <c r="B22" s="1">
        <v>113</v>
      </c>
      <c r="C22" s="1">
        <v>2257</v>
      </c>
      <c r="D22" s="1">
        <v>1510</v>
      </c>
      <c r="E22" s="2">
        <v>19.973451327433629</v>
      </c>
      <c r="F22" s="2">
        <v>13.36283185840708</v>
      </c>
      <c r="G22" s="1">
        <v>0</v>
      </c>
      <c r="H22" s="1">
        <v>70</v>
      </c>
      <c r="I22" s="11">
        <v>3.84375</v>
      </c>
    </row>
    <row r="23" spans="1:9">
      <c r="A23" s="17" t="s">
        <v>10</v>
      </c>
      <c r="B23" s="3">
        <v>81</v>
      </c>
      <c r="C23" s="3">
        <v>901</v>
      </c>
      <c r="D23" s="3">
        <v>922</v>
      </c>
      <c r="E23" s="4">
        <v>11.123456790123457</v>
      </c>
      <c r="F23" s="4">
        <v>11.382716049382717</v>
      </c>
      <c r="G23" s="3">
        <v>0</v>
      </c>
      <c r="H23" s="3">
        <v>78</v>
      </c>
      <c r="I23" s="10">
        <v>2.0625</v>
      </c>
    </row>
    <row r="24" spans="1:9">
      <c r="A24" s="16" t="s">
        <v>11</v>
      </c>
      <c r="B24" s="1">
        <v>79</v>
      </c>
      <c r="C24" s="1">
        <v>858</v>
      </c>
      <c r="D24" s="1">
        <v>835</v>
      </c>
      <c r="E24" s="2">
        <v>10.860759493670885</v>
      </c>
      <c r="F24" s="2">
        <v>10.569620253164556</v>
      </c>
      <c r="G24" s="1">
        <v>0</v>
      </c>
      <c r="H24" s="1">
        <v>106</v>
      </c>
      <c r="I24" s="11">
        <v>10.78125</v>
      </c>
    </row>
    <row r="25" spans="1:9">
      <c r="A25" s="17" t="s">
        <v>65</v>
      </c>
      <c r="B25" s="3">
        <v>90</v>
      </c>
      <c r="C25" s="3">
        <v>0</v>
      </c>
      <c r="D25" s="3">
        <v>0</v>
      </c>
      <c r="E25" s="4">
        <v>0</v>
      </c>
      <c r="F25" s="4">
        <v>0</v>
      </c>
      <c r="G25" s="3">
        <v>0</v>
      </c>
      <c r="H25" s="3">
        <v>0</v>
      </c>
      <c r="I25" s="10">
        <v>2.1666666666666665</v>
      </c>
    </row>
    <row r="26" spans="1:9">
      <c r="A26" s="16" t="s">
        <v>39</v>
      </c>
      <c r="B26" s="1">
        <v>5</v>
      </c>
      <c r="C26" s="1">
        <v>77</v>
      </c>
      <c r="D26" s="1">
        <v>77</v>
      </c>
      <c r="E26" s="2">
        <v>15.4</v>
      </c>
      <c r="F26" s="2">
        <v>15.4</v>
      </c>
      <c r="G26" s="1">
        <v>0</v>
      </c>
      <c r="H26" s="1">
        <v>42</v>
      </c>
      <c r="I26" s="11">
        <v>9.1875</v>
      </c>
    </row>
    <row r="27" spans="1:9">
      <c r="A27" s="17" t="s">
        <v>125</v>
      </c>
      <c r="B27" s="3">
        <v>366</v>
      </c>
      <c r="C27" s="3">
        <v>2176</v>
      </c>
      <c r="D27" s="3">
        <v>1635</v>
      </c>
      <c r="E27" s="4">
        <v>5.945355191256831</v>
      </c>
      <c r="F27" s="4">
        <v>4.4672131147540988</v>
      </c>
      <c r="G27" s="3">
        <v>0</v>
      </c>
      <c r="H27" s="3">
        <v>74</v>
      </c>
      <c r="I27" s="10">
        <v>9.5625</v>
      </c>
    </row>
    <row r="28" spans="1:9">
      <c r="A28" s="16" t="s">
        <v>40</v>
      </c>
      <c r="B28" s="1">
        <v>93</v>
      </c>
      <c r="C28" s="1">
        <v>2268</v>
      </c>
      <c r="D28" s="1">
        <v>1101</v>
      </c>
      <c r="E28" s="2">
        <v>24.387096774193548</v>
      </c>
      <c r="F28" s="2">
        <v>11.838709677419354</v>
      </c>
      <c r="G28" s="1">
        <v>0</v>
      </c>
      <c r="H28" s="1">
        <v>68</v>
      </c>
      <c r="I28" s="11">
        <v>1.125</v>
      </c>
    </row>
    <row r="29" spans="1:9">
      <c r="A29" s="17" t="s">
        <v>41</v>
      </c>
      <c r="B29" s="3">
        <v>592</v>
      </c>
      <c r="C29" s="3">
        <v>28347</v>
      </c>
      <c r="D29" s="3">
        <v>24535</v>
      </c>
      <c r="E29" s="4">
        <v>47.883445945945944</v>
      </c>
      <c r="F29" s="4">
        <v>41.444256756756758</v>
      </c>
      <c r="G29" s="3">
        <v>0</v>
      </c>
      <c r="H29" s="3">
        <v>217</v>
      </c>
      <c r="I29" s="10">
        <v>5.21875</v>
      </c>
    </row>
    <row r="30" spans="1:9">
      <c r="A30" s="16" t="s">
        <v>12</v>
      </c>
      <c r="B30" s="1">
        <v>367</v>
      </c>
      <c r="C30" s="1">
        <v>23066</v>
      </c>
      <c r="D30" s="1">
        <v>21441</v>
      </c>
      <c r="E30" s="2">
        <v>62.850136239782017</v>
      </c>
      <c r="F30" s="2">
        <v>58.422343324250683</v>
      </c>
      <c r="G30" s="1">
        <v>0</v>
      </c>
      <c r="H30" s="1">
        <v>176</v>
      </c>
      <c r="I30" s="11">
        <v>3.75</v>
      </c>
    </row>
    <row r="31" spans="1:9">
      <c r="A31" s="17" t="s">
        <v>42</v>
      </c>
      <c r="B31" s="3">
        <v>2</v>
      </c>
      <c r="C31" s="3">
        <v>23</v>
      </c>
      <c r="D31" s="3">
        <v>-3</v>
      </c>
      <c r="E31" s="4">
        <v>11.5</v>
      </c>
      <c r="F31" s="4">
        <v>-1.5</v>
      </c>
      <c r="G31" s="3">
        <v>8</v>
      </c>
      <c r="H31" s="3">
        <v>15</v>
      </c>
      <c r="I31" s="10">
        <v>0.75</v>
      </c>
    </row>
    <row r="32" spans="1:9">
      <c r="A32" s="16" t="s">
        <v>43</v>
      </c>
      <c r="B32" s="1">
        <v>96</v>
      </c>
      <c r="C32" s="1">
        <v>1807</v>
      </c>
      <c r="D32" s="1">
        <v>1502</v>
      </c>
      <c r="E32" s="2">
        <v>18.822916666666668</v>
      </c>
      <c r="F32" s="2">
        <v>15.645833333333334</v>
      </c>
      <c r="G32" s="1">
        <v>0</v>
      </c>
      <c r="H32" s="1">
        <v>56</v>
      </c>
      <c r="I32" s="11">
        <v>2.3125</v>
      </c>
    </row>
    <row r="33" spans="1:9">
      <c r="A33" s="17" t="s">
        <v>13</v>
      </c>
      <c r="B33" s="3">
        <v>116</v>
      </c>
      <c r="C33" s="3">
        <v>1191</v>
      </c>
      <c r="D33" s="3">
        <v>635</v>
      </c>
      <c r="E33" s="4">
        <v>10.267241379310345</v>
      </c>
      <c r="F33" s="4">
        <v>5.4741379310344831</v>
      </c>
      <c r="G33" s="3">
        <v>0</v>
      </c>
      <c r="H33" s="3">
        <v>93</v>
      </c>
      <c r="I33" s="10">
        <v>9</v>
      </c>
    </row>
    <row r="34" spans="1:9">
      <c r="A34" s="16" t="s">
        <v>14</v>
      </c>
      <c r="B34" s="1">
        <v>413</v>
      </c>
      <c r="C34" s="1">
        <v>7962</v>
      </c>
      <c r="D34" s="1">
        <v>6602</v>
      </c>
      <c r="E34" s="2">
        <v>19.278450363196125</v>
      </c>
      <c r="F34" s="2">
        <v>15.985472154963681</v>
      </c>
      <c r="G34" s="1">
        <v>0</v>
      </c>
      <c r="H34" s="1">
        <v>133</v>
      </c>
      <c r="I34" s="11">
        <v>3.625</v>
      </c>
    </row>
    <row r="35" spans="1:9">
      <c r="A35" s="17" t="s">
        <v>15</v>
      </c>
      <c r="B35" s="3">
        <v>249</v>
      </c>
      <c r="C35" s="3">
        <v>16022</v>
      </c>
      <c r="D35" s="3">
        <v>14414</v>
      </c>
      <c r="E35" s="4">
        <v>64.345381526104418</v>
      </c>
      <c r="F35" s="4">
        <v>57.887550200803211</v>
      </c>
      <c r="G35" s="3">
        <v>0</v>
      </c>
      <c r="H35" s="3">
        <v>177</v>
      </c>
      <c r="I35" s="10">
        <v>6.375</v>
      </c>
    </row>
    <row r="36" spans="1:9">
      <c r="A36" s="16" t="s">
        <v>16</v>
      </c>
      <c r="B36" s="1">
        <v>39</v>
      </c>
      <c r="C36" s="1">
        <v>833</v>
      </c>
      <c r="D36" s="1">
        <v>833</v>
      </c>
      <c r="E36" s="2">
        <v>21.358974358974358</v>
      </c>
      <c r="F36" s="2">
        <v>21.358974358974358</v>
      </c>
      <c r="G36" s="1">
        <v>0</v>
      </c>
      <c r="H36" s="1">
        <v>60</v>
      </c>
      <c r="I36" s="11">
        <v>2.8125</v>
      </c>
    </row>
    <row r="37" spans="1:9">
      <c r="A37" s="17" t="s">
        <v>44</v>
      </c>
      <c r="B37" s="3">
        <v>572</v>
      </c>
      <c r="C37" s="3">
        <v>6390</v>
      </c>
      <c r="D37" s="3">
        <v>4453</v>
      </c>
      <c r="E37" s="4">
        <v>11.171328671328672</v>
      </c>
      <c r="F37" s="4">
        <v>7.784965034965035</v>
      </c>
      <c r="G37" s="3">
        <v>0</v>
      </c>
      <c r="H37" s="3">
        <v>69</v>
      </c>
      <c r="I37" s="10">
        <v>37</v>
      </c>
    </row>
    <row r="38" spans="1:9">
      <c r="A38" s="16" t="s">
        <v>45</v>
      </c>
      <c r="B38" s="1">
        <v>153</v>
      </c>
      <c r="C38" s="1">
        <v>1506</v>
      </c>
      <c r="D38" s="1">
        <v>1323</v>
      </c>
      <c r="E38" s="2">
        <v>9.8431372549019613</v>
      </c>
      <c r="F38" s="2">
        <v>8.6470588235294112</v>
      </c>
      <c r="G38" s="1">
        <v>0</v>
      </c>
      <c r="H38" s="1">
        <v>75</v>
      </c>
      <c r="I38" s="11">
        <v>3.5</v>
      </c>
    </row>
    <row r="39" spans="1:9">
      <c r="A39" s="17" t="s">
        <v>46</v>
      </c>
      <c r="B39" s="3">
        <v>265</v>
      </c>
      <c r="C39" s="3">
        <v>5130</v>
      </c>
      <c r="D39" s="3">
        <v>4682</v>
      </c>
      <c r="E39" s="4">
        <v>19.358490566037737</v>
      </c>
      <c r="F39" s="4">
        <v>17.667924528301885</v>
      </c>
      <c r="G39" s="3">
        <v>0</v>
      </c>
      <c r="H39" s="3">
        <v>92</v>
      </c>
      <c r="I39" s="10">
        <v>11.21875</v>
      </c>
    </row>
    <row r="40" spans="1:9">
      <c r="A40" s="16" t="s">
        <v>126</v>
      </c>
      <c r="B40" s="1">
        <v>1130</v>
      </c>
      <c r="C40" s="1">
        <v>29764</v>
      </c>
      <c r="D40" s="1">
        <v>14769</v>
      </c>
      <c r="E40" s="2">
        <v>26.339823008849557</v>
      </c>
      <c r="F40" s="2">
        <v>13.069911504424779</v>
      </c>
      <c r="G40" s="1">
        <v>0</v>
      </c>
      <c r="H40" s="1">
        <v>127</v>
      </c>
      <c r="I40" s="11">
        <v>20.833333333333332</v>
      </c>
    </row>
    <row r="41" spans="1:9">
      <c r="A41" s="17" t="s">
        <v>17</v>
      </c>
      <c r="B41" s="3">
        <v>163</v>
      </c>
      <c r="C41" s="3">
        <v>3849</v>
      </c>
      <c r="D41" s="3">
        <v>3841</v>
      </c>
      <c r="E41" s="4">
        <v>23.613496932515336</v>
      </c>
      <c r="F41" s="4">
        <v>23.564417177914109</v>
      </c>
      <c r="G41" s="3">
        <v>0</v>
      </c>
      <c r="H41" s="3">
        <v>79</v>
      </c>
      <c r="I41" s="10">
        <v>11.34375</v>
      </c>
    </row>
    <row r="42" spans="1:9">
      <c r="A42" s="16" t="s">
        <v>18</v>
      </c>
      <c r="B42" s="1">
        <v>63</v>
      </c>
      <c r="C42" s="1">
        <v>765</v>
      </c>
      <c r="D42" s="1">
        <v>282</v>
      </c>
      <c r="E42" s="2">
        <v>12.142857142857142</v>
      </c>
      <c r="F42" s="2">
        <v>4.4761904761904763</v>
      </c>
      <c r="G42" s="1">
        <v>0</v>
      </c>
      <c r="H42" s="1">
        <v>79</v>
      </c>
      <c r="I42" s="11">
        <v>3.375</v>
      </c>
    </row>
    <row r="43" spans="1:9">
      <c r="A43" s="17" t="s">
        <v>47</v>
      </c>
      <c r="B43" s="3">
        <v>95</v>
      </c>
      <c r="C43" s="3">
        <v>5891</v>
      </c>
      <c r="D43" s="3">
        <v>4126</v>
      </c>
      <c r="E43" s="4">
        <v>62.010526315789477</v>
      </c>
      <c r="F43" s="4">
        <v>43.431578947368422</v>
      </c>
      <c r="G43" s="3">
        <v>1</v>
      </c>
      <c r="H43" s="3">
        <v>220</v>
      </c>
      <c r="I43" s="10">
        <v>0.5625</v>
      </c>
    </row>
    <row r="44" spans="1:9">
      <c r="A44" s="16" t="s">
        <v>48</v>
      </c>
      <c r="B44" s="1">
        <v>275</v>
      </c>
      <c r="C44" s="1">
        <v>2693</v>
      </c>
      <c r="D44" s="1">
        <v>2736</v>
      </c>
      <c r="E44" s="2">
        <v>9.7927272727272729</v>
      </c>
      <c r="F44" s="2">
        <v>9.9490909090909092</v>
      </c>
      <c r="G44" s="1">
        <v>0</v>
      </c>
      <c r="H44" s="1">
        <v>62</v>
      </c>
      <c r="I44" s="11">
        <v>11.375</v>
      </c>
    </row>
    <row r="45" spans="1:9">
      <c r="A45" s="17" t="s">
        <v>19</v>
      </c>
      <c r="B45" s="3">
        <v>112</v>
      </c>
      <c r="C45" s="3">
        <v>4362</v>
      </c>
      <c r="D45" s="3">
        <v>4362</v>
      </c>
      <c r="E45" s="4">
        <v>38.946428571428569</v>
      </c>
      <c r="F45" s="4">
        <v>38.946428571428569</v>
      </c>
      <c r="G45" s="3">
        <v>0</v>
      </c>
      <c r="H45" s="3">
        <v>140</v>
      </c>
      <c r="I45" s="10">
        <v>0.75</v>
      </c>
    </row>
    <row r="46" spans="1:9">
      <c r="A46" s="16" t="s">
        <v>49</v>
      </c>
      <c r="B46" s="1">
        <v>40</v>
      </c>
      <c r="C46" s="1">
        <v>464</v>
      </c>
      <c r="D46" s="1">
        <v>423</v>
      </c>
      <c r="E46" s="2">
        <v>11.6</v>
      </c>
      <c r="F46" s="2">
        <v>10.574999999999999</v>
      </c>
      <c r="G46" s="1">
        <v>0</v>
      </c>
      <c r="H46" s="1">
        <v>80</v>
      </c>
      <c r="I46" s="11">
        <v>10</v>
      </c>
    </row>
    <row r="47" spans="1:9">
      <c r="A47" s="17" t="s">
        <v>50</v>
      </c>
      <c r="B47" s="3">
        <v>264</v>
      </c>
      <c r="C47" s="3">
        <v>1938</v>
      </c>
      <c r="D47" s="3">
        <v>1750</v>
      </c>
      <c r="E47" s="4">
        <v>7.3409090909090908</v>
      </c>
      <c r="F47" s="4">
        <v>6.6287878787878789</v>
      </c>
      <c r="G47" s="3">
        <v>0</v>
      </c>
      <c r="H47" s="3">
        <v>28</v>
      </c>
      <c r="I47" s="10">
        <v>1.3125</v>
      </c>
    </row>
    <row r="48" spans="1:9">
      <c r="A48" s="16" t="s">
        <v>51</v>
      </c>
      <c r="B48" s="1">
        <v>134</v>
      </c>
      <c r="C48" s="1">
        <v>2733</v>
      </c>
      <c r="D48" s="1">
        <v>2003</v>
      </c>
      <c r="E48" s="2">
        <v>20.395522388059703</v>
      </c>
      <c r="F48" s="2">
        <v>14.947761194029852</v>
      </c>
      <c r="G48" s="1">
        <v>0</v>
      </c>
      <c r="H48" s="1">
        <v>81</v>
      </c>
      <c r="I48" s="11">
        <v>3</v>
      </c>
    </row>
    <row r="49" spans="1:9">
      <c r="A49" s="17" t="s">
        <v>20</v>
      </c>
      <c r="B49" s="3">
        <v>153</v>
      </c>
      <c r="C49" s="3">
        <v>2023</v>
      </c>
      <c r="D49" s="3">
        <v>2018</v>
      </c>
      <c r="E49" s="4">
        <v>13.222222222222221</v>
      </c>
      <c r="F49" s="4">
        <v>13.18954248366013</v>
      </c>
      <c r="G49" s="3">
        <v>0</v>
      </c>
      <c r="H49" s="3">
        <v>126</v>
      </c>
      <c r="I49" s="10">
        <v>5.625</v>
      </c>
    </row>
    <row r="50" spans="1:9">
      <c r="A50" s="16" t="s">
        <v>21</v>
      </c>
      <c r="B50" s="1">
        <v>54</v>
      </c>
      <c r="C50" s="1">
        <v>643</v>
      </c>
      <c r="D50" s="1">
        <v>208</v>
      </c>
      <c r="E50" s="2">
        <v>11.907407407407407</v>
      </c>
      <c r="F50" s="2">
        <v>3.8518518518518516</v>
      </c>
      <c r="G50" s="1">
        <v>0</v>
      </c>
      <c r="H50" s="1">
        <v>57</v>
      </c>
      <c r="I50" s="11">
        <v>1.125</v>
      </c>
    </row>
    <row r="51" spans="1:9">
      <c r="A51" s="17" t="s">
        <v>22</v>
      </c>
      <c r="B51" s="3">
        <v>389</v>
      </c>
      <c r="C51" s="3">
        <v>7116</v>
      </c>
      <c r="D51" s="3">
        <v>7078</v>
      </c>
      <c r="E51" s="4">
        <v>18.29305912596401</v>
      </c>
      <c r="F51" s="4">
        <v>18.195372750642672</v>
      </c>
      <c r="G51" s="3">
        <v>0</v>
      </c>
      <c r="H51" s="3">
        <v>99</v>
      </c>
      <c r="I51" s="10">
        <v>4.6875</v>
      </c>
    </row>
    <row r="52" spans="1:9">
      <c r="A52" s="16" t="s">
        <v>52</v>
      </c>
      <c r="B52" s="1">
        <v>140</v>
      </c>
      <c r="C52" s="1">
        <v>5963</v>
      </c>
      <c r="D52" s="1">
        <v>5882</v>
      </c>
      <c r="E52" s="2">
        <v>42.592857142857142</v>
      </c>
      <c r="F52" s="2">
        <v>42.014285714285712</v>
      </c>
      <c r="G52" s="1">
        <v>0</v>
      </c>
      <c r="H52" s="1">
        <v>91</v>
      </c>
      <c r="I52" s="11">
        <v>1.40625</v>
      </c>
    </row>
    <row r="53" spans="1:9">
      <c r="A53" s="17" t="s">
        <v>53</v>
      </c>
      <c r="B53" s="3">
        <v>203</v>
      </c>
      <c r="C53" s="3">
        <v>2873</v>
      </c>
      <c r="D53" s="3">
        <v>2589</v>
      </c>
      <c r="E53" s="4">
        <v>14.152709359605911</v>
      </c>
      <c r="F53" s="4">
        <v>12.753694581280788</v>
      </c>
      <c r="G53" s="3">
        <v>0</v>
      </c>
      <c r="H53" s="3">
        <v>63</v>
      </c>
      <c r="I53" s="10">
        <v>1.59375</v>
      </c>
    </row>
    <row r="54" spans="1:9">
      <c r="A54" s="16" t="s">
        <v>23</v>
      </c>
      <c r="B54" s="1">
        <v>450</v>
      </c>
      <c r="C54" s="1">
        <v>6683</v>
      </c>
      <c r="D54" s="1">
        <v>6100</v>
      </c>
      <c r="E54" s="2">
        <v>14.851111111111111</v>
      </c>
      <c r="F54" s="2">
        <v>13.555555555555555</v>
      </c>
      <c r="G54" s="1">
        <v>0</v>
      </c>
      <c r="H54" s="1">
        <v>91</v>
      </c>
      <c r="I54" s="11">
        <v>36.9375</v>
      </c>
    </row>
    <row r="55" spans="1:9">
      <c r="A55" s="17" t="s">
        <v>24</v>
      </c>
      <c r="B55" s="3">
        <v>253</v>
      </c>
      <c r="C55" s="3">
        <v>5407</v>
      </c>
      <c r="D55" s="3">
        <v>5301</v>
      </c>
      <c r="E55" s="4">
        <v>21.371541501976285</v>
      </c>
      <c r="F55" s="4">
        <v>20.952569169960473</v>
      </c>
      <c r="G55" s="3">
        <v>0</v>
      </c>
      <c r="H55" s="3">
        <v>77</v>
      </c>
      <c r="I55" s="10">
        <v>6.53125</v>
      </c>
    </row>
    <row r="56" spans="1:9">
      <c r="A56" s="16" t="s">
        <v>25</v>
      </c>
      <c r="B56" s="1">
        <v>10</v>
      </c>
      <c r="C56" s="1">
        <v>146</v>
      </c>
      <c r="D56" s="1">
        <v>146</v>
      </c>
      <c r="E56" s="2">
        <v>14.6</v>
      </c>
      <c r="F56" s="2">
        <v>14.6</v>
      </c>
      <c r="G56" s="1">
        <v>0</v>
      </c>
      <c r="H56" s="1">
        <v>42</v>
      </c>
      <c r="I56" s="11">
        <v>10.6875</v>
      </c>
    </row>
    <row r="57" spans="1:9">
      <c r="A57" s="17" t="s">
        <v>26</v>
      </c>
      <c r="B57" s="3">
        <v>181</v>
      </c>
      <c r="C57" s="3">
        <v>2258</v>
      </c>
      <c r="D57" s="3">
        <v>2258</v>
      </c>
      <c r="E57" s="4">
        <v>12.475138121546962</v>
      </c>
      <c r="F57" s="4">
        <v>12.475138121546962</v>
      </c>
      <c r="G57" s="3">
        <v>0</v>
      </c>
      <c r="H57" s="3">
        <v>104</v>
      </c>
      <c r="I57" s="10">
        <v>9.28125</v>
      </c>
    </row>
    <row r="58" spans="1:9">
      <c r="A58" s="16" t="s">
        <v>61</v>
      </c>
      <c r="B58" s="1">
        <v>28</v>
      </c>
      <c r="C58" s="1">
        <v>65</v>
      </c>
      <c r="D58" s="1">
        <v>35</v>
      </c>
      <c r="E58" s="2">
        <v>2.3214285714285716</v>
      </c>
      <c r="F58" s="2">
        <v>1.25</v>
      </c>
      <c r="G58" s="1">
        <v>0</v>
      </c>
      <c r="H58" s="1">
        <v>18</v>
      </c>
      <c r="I58" s="11">
        <v>7.03125</v>
      </c>
    </row>
    <row r="59" spans="1:9">
      <c r="A59" s="17" t="s">
        <v>54</v>
      </c>
      <c r="B59" s="3">
        <v>13</v>
      </c>
      <c r="C59" s="3">
        <v>89</v>
      </c>
      <c r="D59" s="3">
        <v>89</v>
      </c>
      <c r="E59" s="4">
        <v>6.8461538461538458</v>
      </c>
      <c r="F59" s="4">
        <v>6.8461538461538458</v>
      </c>
      <c r="G59" s="3">
        <v>0</v>
      </c>
      <c r="H59" s="3">
        <v>21</v>
      </c>
      <c r="I59" s="10">
        <v>1.3333333333333333</v>
      </c>
    </row>
    <row r="60" spans="1:9">
      <c r="A60" s="16" t="s">
        <v>27</v>
      </c>
      <c r="B60" s="1">
        <v>344</v>
      </c>
      <c r="C60" s="1">
        <v>3299</v>
      </c>
      <c r="D60" s="1">
        <v>3424</v>
      </c>
      <c r="E60" s="2">
        <v>9.5901162790697683</v>
      </c>
      <c r="F60" s="2">
        <v>9.9534883720930232</v>
      </c>
      <c r="G60" s="1">
        <v>0</v>
      </c>
      <c r="H60" s="1">
        <v>89</v>
      </c>
      <c r="I60" s="11">
        <v>3.5625</v>
      </c>
    </row>
    <row r="61" spans="1:9">
      <c r="A61" s="17" t="s">
        <v>62</v>
      </c>
      <c r="B61" s="3">
        <v>100</v>
      </c>
      <c r="C61" s="3">
        <v>664</v>
      </c>
      <c r="D61" s="3">
        <v>664</v>
      </c>
      <c r="E61" s="4">
        <v>6.64</v>
      </c>
      <c r="F61" s="4">
        <v>6.64</v>
      </c>
      <c r="G61" s="3">
        <v>0</v>
      </c>
      <c r="H61" s="3">
        <v>30</v>
      </c>
      <c r="I61" s="10">
        <v>7.21875</v>
      </c>
    </row>
    <row r="62" spans="1:9">
      <c r="A62" s="16" t="s">
        <v>28</v>
      </c>
      <c r="B62" s="1">
        <v>37</v>
      </c>
      <c r="C62" s="1">
        <v>69</v>
      </c>
      <c r="D62" s="1">
        <v>69</v>
      </c>
      <c r="E62" s="2">
        <v>1.8648648648648649</v>
      </c>
      <c r="F62" s="2">
        <v>1.8648648648648649</v>
      </c>
      <c r="G62" s="1">
        <v>0</v>
      </c>
      <c r="H62" s="1">
        <v>28</v>
      </c>
      <c r="I62" s="11">
        <v>1.5</v>
      </c>
    </row>
    <row r="63" spans="1:9">
      <c r="A63" s="17" t="s">
        <v>29</v>
      </c>
      <c r="B63" s="3">
        <v>781</v>
      </c>
      <c r="C63" s="3">
        <v>7549</v>
      </c>
      <c r="D63" s="3">
        <v>4890</v>
      </c>
      <c r="E63" s="4">
        <v>9.6658130601792571</v>
      </c>
      <c r="F63" s="4">
        <v>6.2612035851472472</v>
      </c>
      <c r="G63" s="3">
        <v>0</v>
      </c>
      <c r="H63" s="3">
        <v>112</v>
      </c>
      <c r="I63" s="10">
        <v>21.9375</v>
      </c>
    </row>
    <row r="64" spans="1:9">
      <c r="A64" s="16" t="s">
        <v>63</v>
      </c>
      <c r="B64" s="1">
        <v>11</v>
      </c>
      <c r="C64" s="1">
        <v>177</v>
      </c>
      <c r="D64" s="1">
        <v>177</v>
      </c>
      <c r="E64" s="2">
        <v>16.09090909090909</v>
      </c>
      <c r="F64" s="2">
        <v>16.09090909090909</v>
      </c>
      <c r="G64" s="1">
        <v>0</v>
      </c>
      <c r="H64" s="1">
        <v>60</v>
      </c>
      <c r="I64" s="11">
        <v>5.90625</v>
      </c>
    </row>
    <row r="65" spans="1:9">
      <c r="A65" s="17" t="s">
        <v>30</v>
      </c>
      <c r="B65" s="3">
        <v>315</v>
      </c>
      <c r="C65" s="3">
        <v>2712</v>
      </c>
      <c r="D65" s="3">
        <v>2636</v>
      </c>
      <c r="E65" s="4">
        <v>8.6095238095238091</v>
      </c>
      <c r="F65" s="4">
        <v>8.3682539682539687</v>
      </c>
      <c r="G65" s="3">
        <v>0</v>
      </c>
      <c r="H65" s="3">
        <v>56</v>
      </c>
      <c r="I65" s="10">
        <v>1.125</v>
      </c>
    </row>
    <row r="66" spans="1:9">
      <c r="A66" s="16" t="s">
        <v>31</v>
      </c>
      <c r="B66" s="1">
        <v>317</v>
      </c>
      <c r="C66" s="1">
        <v>1720</v>
      </c>
      <c r="D66" s="1">
        <v>1241</v>
      </c>
      <c r="E66" s="2">
        <v>5.4258675078864353</v>
      </c>
      <c r="F66" s="2">
        <v>3.914826498422713</v>
      </c>
      <c r="G66" s="1">
        <v>0</v>
      </c>
      <c r="H66" s="1">
        <v>51</v>
      </c>
      <c r="I66" s="11">
        <v>3.28125</v>
      </c>
    </row>
    <row r="67" spans="1:9">
      <c r="A67" s="16" t="s">
        <v>55</v>
      </c>
      <c r="B67" s="1">
        <v>150</v>
      </c>
      <c r="C67" s="1">
        <v>1764</v>
      </c>
      <c r="D67" s="1">
        <v>112</v>
      </c>
      <c r="E67" s="2">
        <v>11.76</v>
      </c>
      <c r="F67" s="2">
        <v>0.7466666666666667</v>
      </c>
      <c r="G67" s="1">
        <v>0</v>
      </c>
      <c r="H67" s="1">
        <v>65</v>
      </c>
      <c r="I67" s="11">
        <v>3.6666666666666665</v>
      </c>
    </row>
    <row r="68" spans="1:9">
      <c r="A68" s="17" t="s">
        <v>32</v>
      </c>
      <c r="B68" s="3">
        <v>563</v>
      </c>
      <c r="C68" s="3">
        <v>16347</v>
      </c>
      <c r="D68" s="3">
        <v>15807</v>
      </c>
      <c r="E68" s="4">
        <v>29.035523978685614</v>
      </c>
      <c r="F68" s="4">
        <v>28.076376554174068</v>
      </c>
      <c r="G68" s="3">
        <v>0</v>
      </c>
      <c r="H68" s="3">
        <v>145</v>
      </c>
      <c r="I68" s="10">
        <v>8.0625</v>
      </c>
    </row>
    <row r="69" spans="1:9">
      <c r="A69" s="16" t="s">
        <v>60</v>
      </c>
      <c r="B69" s="1">
        <v>55</v>
      </c>
      <c r="C69" s="1">
        <v>807</v>
      </c>
      <c r="D69" s="1">
        <v>815</v>
      </c>
      <c r="E69" s="2">
        <v>14.672727272727272</v>
      </c>
      <c r="F69" s="2">
        <v>14.818181818181818</v>
      </c>
      <c r="G69" s="1">
        <v>0</v>
      </c>
      <c r="H69" s="1">
        <v>63</v>
      </c>
      <c r="I69" s="11">
        <v>3.375</v>
      </c>
    </row>
    <row r="70" spans="1:9">
      <c r="A70" s="17" t="s">
        <v>56</v>
      </c>
      <c r="B70" s="3">
        <v>218</v>
      </c>
      <c r="C70" s="3">
        <v>6652</v>
      </c>
      <c r="D70" s="3">
        <v>6652</v>
      </c>
      <c r="E70" s="4">
        <v>30.513761467889907</v>
      </c>
      <c r="F70" s="4">
        <v>30.513761467889907</v>
      </c>
      <c r="G70" s="3">
        <v>0</v>
      </c>
      <c r="H70" s="3">
        <v>105</v>
      </c>
      <c r="I70" s="10">
        <v>3.75</v>
      </c>
    </row>
    <row r="71" spans="1:9">
      <c r="A71" s="16" t="s">
        <v>57</v>
      </c>
      <c r="B71" s="1">
        <v>11</v>
      </c>
      <c r="C71" s="1">
        <v>34</v>
      </c>
      <c r="D71" s="1">
        <v>34</v>
      </c>
      <c r="E71" s="2">
        <v>3.0909090909090908</v>
      </c>
      <c r="F71" s="2">
        <v>3.0909090909090908</v>
      </c>
      <c r="G71" s="1">
        <v>0</v>
      </c>
      <c r="H71" s="1">
        <v>8</v>
      </c>
      <c r="I71" s="11">
        <v>1.3333333333333333</v>
      </c>
    </row>
    <row r="72" spans="1:9">
      <c r="A72" s="17" t="s">
        <v>33</v>
      </c>
      <c r="B72" s="3">
        <v>278</v>
      </c>
      <c r="C72" s="3">
        <v>4157</v>
      </c>
      <c r="D72" s="3">
        <v>4157</v>
      </c>
      <c r="E72" s="4">
        <v>14.953237410071942</v>
      </c>
      <c r="F72" s="4">
        <v>14.953237410071942</v>
      </c>
      <c r="G72" s="3">
        <v>0</v>
      </c>
      <c r="H72" s="3">
        <v>84</v>
      </c>
      <c r="I72" s="10">
        <v>4.40625</v>
      </c>
    </row>
    <row r="73" spans="1:9">
      <c r="A73" s="16" t="s">
        <v>34</v>
      </c>
      <c r="B73" s="1">
        <v>829</v>
      </c>
      <c r="C73" s="1">
        <v>20890</v>
      </c>
      <c r="D73" s="1">
        <v>20876</v>
      </c>
      <c r="E73" s="2">
        <v>25.199034981905911</v>
      </c>
      <c r="F73" s="2">
        <v>25.182147165259348</v>
      </c>
      <c r="G73" s="1">
        <v>0</v>
      </c>
      <c r="H73" s="1">
        <v>92</v>
      </c>
      <c r="I73" s="11">
        <v>18</v>
      </c>
    </row>
    <row r="74" spans="1:9">
      <c r="A74" s="17" t="s">
        <v>35</v>
      </c>
      <c r="B74" s="3">
        <v>365</v>
      </c>
      <c r="C74" s="3">
        <v>5195</v>
      </c>
      <c r="D74" s="3">
        <v>3716</v>
      </c>
      <c r="E74" s="4">
        <v>14.232876712328768</v>
      </c>
      <c r="F74" s="4">
        <v>10.180821917808219</v>
      </c>
      <c r="G74" s="3">
        <v>0</v>
      </c>
      <c r="H74" s="3">
        <v>132</v>
      </c>
      <c r="I74" s="10">
        <v>10.328125</v>
      </c>
    </row>
    <row r="75" spans="1:9">
      <c r="A75" s="16" t="s">
        <v>58</v>
      </c>
      <c r="B75" s="1">
        <v>78</v>
      </c>
      <c r="C75" s="1">
        <v>669</v>
      </c>
      <c r="D75" s="1">
        <v>516</v>
      </c>
      <c r="E75" s="2">
        <v>8.5769230769230766</v>
      </c>
      <c r="F75" s="2">
        <v>6.615384615384615</v>
      </c>
      <c r="G75" s="1">
        <v>0</v>
      </c>
      <c r="H75" s="1">
        <v>84</v>
      </c>
      <c r="I75" s="11">
        <v>5.25</v>
      </c>
    </row>
    <row r="76" spans="1:9">
      <c r="A76" s="7" t="s">
        <v>67</v>
      </c>
      <c r="B76" s="8">
        <f>SUM(B9:B75)</f>
        <v>14546</v>
      </c>
      <c r="C76" s="8">
        <f>SUM(C9:C75)</f>
        <v>291206</v>
      </c>
      <c r="D76" s="8">
        <f>SUM(D9:D75)</f>
        <v>240274</v>
      </c>
      <c r="E76" s="9">
        <v>20.019661762683899</v>
      </c>
      <c r="F76" s="9">
        <v>16.518218066822495</v>
      </c>
      <c r="G76" s="8">
        <f>MIN(G9:G75)</f>
        <v>0</v>
      </c>
      <c r="H76" s="8">
        <f>MAX(H9:H75)</f>
        <v>230</v>
      </c>
      <c r="I76" s="12">
        <f>SUM(I9:I75)</f>
        <v>427.4774305555556</v>
      </c>
    </row>
    <row r="77" spans="1:9">
      <c r="F77" s="19"/>
    </row>
  </sheetData>
  <mergeCells count="5">
    <mergeCell ref="A1:I1"/>
    <mergeCell ref="A2:I2"/>
    <mergeCell ref="A3:I3"/>
    <mergeCell ref="A4:I4"/>
    <mergeCell ref="A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59"/>
  <sheetViews>
    <sheetView workbookViewId="0">
      <selection sqref="A1:B1"/>
    </sheetView>
  </sheetViews>
  <sheetFormatPr baseColWidth="10" defaultRowHeight="15"/>
  <cols>
    <col min="1" max="1" width="46.28515625" customWidth="1"/>
    <col min="2" max="2" width="18" customWidth="1"/>
  </cols>
  <sheetData>
    <row r="1" spans="1:2">
      <c r="A1" s="20" t="s">
        <v>66</v>
      </c>
      <c r="B1" s="20"/>
    </row>
    <row r="2" spans="1:2">
      <c r="A2" s="20" t="s">
        <v>75</v>
      </c>
      <c r="B2" s="20"/>
    </row>
    <row r="3" spans="1:2">
      <c r="A3" s="20" t="s">
        <v>76</v>
      </c>
      <c r="B3" s="20"/>
    </row>
    <row r="4" spans="1:2">
      <c r="A4" s="20" t="s">
        <v>124</v>
      </c>
      <c r="B4" s="20"/>
    </row>
    <row r="6" spans="1:2">
      <c r="A6" s="21" t="s">
        <v>80</v>
      </c>
      <c r="B6" s="21"/>
    </row>
    <row r="8" spans="1:2">
      <c r="A8" s="5" t="s">
        <v>81</v>
      </c>
      <c r="B8" s="6" t="s">
        <v>79</v>
      </c>
    </row>
    <row r="9" spans="1:2">
      <c r="A9" s="18" t="s">
        <v>82</v>
      </c>
      <c r="B9" s="14">
        <v>63</v>
      </c>
    </row>
    <row r="10" spans="1:2">
      <c r="A10" s="16" t="s">
        <v>83</v>
      </c>
      <c r="B10" s="1">
        <v>184</v>
      </c>
    </row>
    <row r="11" spans="1:2">
      <c r="A11" s="17" t="s">
        <v>127</v>
      </c>
      <c r="B11" s="3">
        <v>2</v>
      </c>
    </row>
    <row r="12" spans="1:2">
      <c r="A12" s="16" t="s">
        <v>84</v>
      </c>
      <c r="B12" s="1">
        <v>39</v>
      </c>
    </row>
    <row r="13" spans="1:2">
      <c r="A13" s="17" t="s">
        <v>128</v>
      </c>
      <c r="B13" s="3">
        <v>1</v>
      </c>
    </row>
    <row r="14" spans="1:2">
      <c r="A14" s="16" t="s">
        <v>85</v>
      </c>
      <c r="B14" s="1">
        <v>2</v>
      </c>
    </row>
    <row r="15" spans="1:2">
      <c r="A15" s="17" t="s">
        <v>86</v>
      </c>
      <c r="B15" s="3">
        <v>42</v>
      </c>
    </row>
    <row r="16" spans="1:2">
      <c r="A16" s="16" t="s">
        <v>87</v>
      </c>
      <c r="B16" s="1">
        <v>176</v>
      </c>
    </row>
    <row r="17" spans="1:2">
      <c r="A17" s="17" t="s">
        <v>129</v>
      </c>
      <c r="B17" s="3">
        <v>1</v>
      </c>
    </row>
    <row r="18" spans="1:2">
      <c r="A18" s="16" t="s">
        <v>88</v>
      </c>
      <c r="B18" s="1">
        <v>4</v>
      </c>
    </row>
    <row r="19" spans="1:2">
      <c r="A19" s="17" t="s">
        <v>130</v>
      </c>
      <c r="B19" s="3">
        <v>1</v>
      </c>
    </row>
    <row r="20" spans="1:2">
      <c r="A20" s="16" t="s">
        <v>89</v>
      </c>
      <c r="B20" s="1">
        <v>3</v>
      </c>
    </row>
    <row r="21" spans="1:2">
      <c r="A21" s="17" t="s">
        <v>90</v>
      </c>
      <c r="B21" s="3">
        <v>320</v>
      </c>
    </row>
    <row r="22" spans="1:2">
      <c r="A22" s="16" t="s">
        <v>91</v>
      </c>
      <c r="B22" s="1">
        <v>89</v>
      </c>
    </row>
    <row r="23" spans="1:2">
      <c r="A23" s="17" t="s">
        <v>92</v>
      </c>
      <c r="B23" s="3">
        <v>9</v>
      </c>
    </row>
    <row r="24" spans="1:2">
      <c r="A24" s="16" t="s">
        <v>131</v>
      </c>
      <c r="B24" s="1">
        <v>1</v>
      </c>
    </row>
    <row r="25" spans="1:2">
      <c r="A25" s="17" t="s">
        <v>93</v>
      </c>
      <c r="B25" s="3">
        <v>1058</v>
      </c>
    </row>
    <row r="26" spans="1:2">
      <c r="A26" s="16" t="s">
        <v>94</v>
      </c>
      <c r="B26" s="1">
        <v>13</v>
      </c>
    </row>
    <row r="27" spans="1:2">
      <c r="A27" s="17" t="s">
        <v>95</v>
      </c>
      <c r="B27" s="3">
        <v>3</v>
      </c>
    </row>
    <row r="28" spans="1:2">
      <c r="A28" s="16" t="s">
        <v>132</v>
      </c>
      <c r="B28" s="1">
        <v>3</v>
      </c>
    </row>
    <row r="29" spans="1:2">
      <c r="A29" s="17" t="s">
        <v>121</v>
      </c>
      <c r="B29" s="3">
        <v>305</v>
      </c>
    </row>
    <row r="30" spans="1:2">
      <c r="A30" s="16" t="s">
        <v>96</v>
      </c>
      <c r="B30" s="1">
        <v>9</v>
      </c>
    </row>
    <row r="31" spans="1:2">
      <c r="A31" s="17" t="s">
        <v>97</v>
      </c>
      <c r="B31" s="3">
        <v>100</v>
      </c>
    </row>
    <row r="32" spans="1:2">
      <c r="A32" s="16" t="s">
        <v>133</v>
      </c>
      <c r="B32" s="1">
        <v>1</v>
      </c>
    </row>
    <row r="33" spans="1:2">
      <c r="A33" s="17" t="s">
        <v>98</v>
      </c>
      <c r="B33" s="3">
        <v>184</v>
      </c>
    </row>
    <row r="34" spans="1:2">
      <c r="A34" s="16" t="s">
        <v>99</v>
      </c>
      <c r="B34" s="1">
        <v>413</v>
      </c>
    </row>
    <row r="35" spans="1:2">
      <c r="A35" s="17" t="s">
        <v>100</v>
      </c>
      <c r="B35" s="3">
        <v>194</v>
      </c>
    </row>
    <row r="36" spans="1:2">
      <c r="A36" s="16" t="s">
        <v>101</v>
      </c>
      <c r="B36" s="1">
        <v>585</v>
      </c>
    </row>
    <row r="37" spans="1:2">
      <c r="A37" s="17" t="s">
        <v>102</v>
      </c>
      <c r="B37" s="3">
        <v>1</v>
      </c>
    </row>
    <row r="38" spans="1:2">
      <c r="A38" s="16" t="s">
        <v>66</v>
      </c>
      <c r="B38" s="1">
        <v>101</v>
      </c>
    </row>
    <row r="39" spans="1:2">
      <c r="A39" s="17" t="s">
        <v>123</v>
      </c>
      <c r="B39" s="3">
        <v>1</v>
      </c>
    </row>
    <row r="40" spans="1:2">
      <c r="A40" s="16" t="s">
        <v>103</v>
      </c>
      <c r="B40" s="1">
        <v>2539</v>
      </c>
    </row>
    <row r="41" spans="1:2">
      <c r="A41" s="17" t="s">
        <v>104</v>
      </c>
      <c r="B41" s="3">
        <v>284</v>
      </c>
    </row>
    <row r="42" spans="1:2">
      <c r="A42" s="16" t="s">
        <v>105</v>
      </c>
      <c r="B42" s="1">
        <v>28</v>
      </c>
    </row>
    <row r="43" spans="1:2">
      <c r="A43" s="17" t="s">
        <v>106</v>
      </c>
      <c r="B43" s="3">
        <v>11</v>
      </c>
    </row>
    <row r="44" spans="1:2">
      <c r="A44" s="16" t="s">
        <v>120</v>
      </c>
      <c r="B44" s="1">
        <v>8</v>
      </c>
    </row>
    <row r="45" spans="1:2">
      <c r="A45" s="17" t="s">
        <v>107</v>
      </c>
      <c r="B45" s="3">
        <v>35</v>
      </c>
    </row>
    <row r="46" spans="1:2">
      <c r="A46" s="16" t="s">
        <v>122</v>
      </c>
      <c r="B46" s="1">
        <v>1</v>
      </c>
    </row>
    <row r="47" spans="1:2">
      <c r="A47" s="17" t="s">
        <v>108</v>
      </c>
      <c r="B47" s="3">
        <v>5</v>
      </c>
    </row>
    <row r="48" spans="1:2">
      <c r="A48" s="16" t="s">
        <v>109</v>
      </c>
      <c r="B48" s="1">
        <v>9</v>
      </c>
    </row>
    <row r="49" spans="1:2">
      <c r="A49" s="17" t="s">
        <v>110</v>
      </c>
      <c r="B49" s="3">
        <v>45</v>
      </c>
    </row>
    <row r="50" spans="1:2">
      <c r="A50" s="16" t="s">
        <v>111</v>
      </c>
      <c r="B50" s="1">
        <v>3613</v>
      </c>
    </row>
    <row r="51" spans="1:2">
      <c r="A51" s="17" t="s">
        <v>112</v>
      </c>
      <c r="B51" s="3">
        <v>3587</v>
      </c>
    </row>
    <row r="52" spans="1:2">
      <c r="A52" s="16" t="s">
        <v>113</v>
      </c>
      <c r="B52" s="1">
        <v>165</v>
      </c>
    </row>
    <row r="53" spans="1:2">
      <c r="A53" s="17" t="s">
        <v>114</v>
      </c>
      <c r="B53" s="3">
        <v>37</v>
      </c>
    </row>
    <row r="54" spans="1:2">
      <c r="A54" s="16" t="s">
        <v>115</v>
      </c>
      <c r="B54" s="1">
        <v>36</v>
      </c>
    </row>
    <row r="55" spans="1:2">
      <c r="A55" s="17" t="s">
        <v>116</v>
      </c>
      <c r="B55" s="3">
        <v>9</v>
      </c>
    </row>
    <row r="56" spans="1:2">
      <c r="A56" s="16" t="s">
        <v>117</v>
      </c>
      <c r="B56" s="1">
        <v>67</v>
      </c>
    </row>
    <row r="57" spans="1:2">
      <c r="A57" s="17" t="s">
        <v>118</v>
      </c>
      <c r="B57" s="3">
        <v>121</v>
      </c>
    </row>
    <row r="58" spans="1:2">
      <c r="A58" s="16" t="s">
        <v>119</v>
      </c>
      <c r="B58" s="1">
        <v>38</v>
      </c>
    </row>
    <row r="59" spans="1:2">
      <c r="A59" s="7" t="s">
        <v>67</v>
      </c>
      <c r="B59" s="8">
        <f>SUM(B9:B58)</f>
        <v>14546</v>
      </c>
    </row>
  </sheetData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1552</vt:lpstr>
      <vt:lpstr>Aseguradoras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2013-10-03T21:17:24Z</dcterms:created>
  <dcterms:modified xsi:type="dcterms:W3CDTF">2014-03-12T23:04:06Z</dcterms:modified>
</cp:coreProperties>
</file>