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375" windowWidth="16515" windowHeight="9540"/>
  </bookViews>
  <sheets>
    <sheet name="Informe 1552" sheetId="3" r:id="rId1"/>
    <sheet name="Aseguradoras" sheetId="2" r:id="rId2"/>
  </sheets>
  <definedNames>
    <definedName name="_xlnm._FilterDatabase" localSheetId="0" hidden="1">'Informe 1552'!$A$7:$L$7</definedName>
  </definedNames>
  <calcPr calcId="145621"/>
</workbook>
</file>

<file path=xl/calcChain.xml><?xml version="1.0" encoding="utf-8"?>
<calcChain xmlns="http://schemas.openxmlformats.org/spreadsheetml/2006/main">
  <c r="K79" i="3" l="1"/>
  <c r="J79" i="3" l="1"/>
  <c r="I79" i="3"/>
  <c r="H79" i="3"/>
  <c r="G79" i="3"/>
  <c r="F79" i="3"/>
  <c r="E79" i="3"/>
  <c r="D79" i="3"/>
  <c r="C79" i="3"/>
  <c r="B79" i="3"/>
</calcChain>
</file>

<file path=xl/comments1.xml><?xml version="1.0" encoding="utf-8"?>
<comments xmlns="http://schemas.openxmlformats.org/spreadsheetml/2006/main">
  <authors>
    <author>Administrador1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AL MES</t>
        </r>
      </text>
    </comment>
  </commentList>
</comments>
</file>

<file path=xl/sharedStrings.xml><?xml version="1.0" encoding="utf-8"?>
<sst xmlns="http://schemas.openxmlformats.org/spreadsheetml/2006/main" count="201" uniqueCount="194">
  <si>
    <t>Especialidad</t>
  </si>
  <si>
    <t>RADIOTERAPIA</t>
  </si>
  <si>
    <t>FUNDACION VALLE DEL LILI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</si>
  <si>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</si>
  <si>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</si>
  <si>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</si>
  <si>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</si>
  <si>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</si>
  <si>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</si>
  <si>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</si>
  <si>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</si>
  <si>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</si>
  <si>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</si>
  <si>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</si>
  <si>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</si>
  <si>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DERMATOLOGIA</t>
  </si>
  <si>
    <t>ALERGOLOGIA</t>
  </si>
  <si>
    <t>ANESTESIA</t>
  </si>
  <si>
    <t>CARDIOLOGIA</t>
  </si>
  <si>
    <t>ELECTROFISIOLOGIA</t>
  </si>
  <si>
    <t>ENDOCRINOLOGIA</t>
  </si>
  <si>
    <t>FISIATRIA</t>
  </si>
  <si>
    <t>GASTROENTEROLOGIA</t>
  </si>
  <si>
    <t>GASTROPEDIATRIA</t>
  </si>
  <si>
    <t>GINECOOBSTETRICIA</t>
  </si>
  <si>
    <t>GINECOONCOLOGIA</t>
  </si>
  <si>
    <t>HEMATOLOGIA</t>
  </si>
  <si>
    <t>HEMODINAMIA</t>
  </si>
  <si>
    <t>HEPATOLOGIA</t>
  </si>
  <si>
    <t>INFECTOLOGIA</t>
  </si>
  <si>
    <t>NEONATOLOGIA</t>
  </si>
  <si>
    <t>NEUROCIRUGIA</t>
  </si>
  <si>
    <t>NEUROLOGIA</t>
  </si>
  <si>
    <t>NUTRICION</t>
  </si>
  <si>
    <t>ODONTOLOGIA</t>
  </si>
  <si>
    <t>ODONTOPEDIATRIA</t>
  </si>
  <si>
    <t>OFTALMOLOGIA</t>
  </si>
  <si>
    <t>OPTOMETRIA</t>
  </si>
  <si>
    <t>ORTOPEDIA</t>
  </si>
  <si>
    <t>ORTOPTICA</t>
  </si>
  <si>
    <t>OTORRINOLARINGOLOGIA</t>
  </si>
  <si>
    <t>PEDIATRIA</t>
  </si>
  <si>
    <t>REUMATOLOGIA</t>
  </si>
  <si>
    <t>SICOLOGIA</t>
  </si>
  <si>
    <t>SICOONCOLOGIA</t>
  </si>
  <si>
    <t>SIQUIATRIA</t>
  </si>
  <si>
    <t>TRASPLANTES</t>
  </si>
  <si>
    <t>UROLOGIA</t>
  </si>
  <si>
    <t>DERMATOPATOLOGIA</t>
  </si>
  <si>
    <t>240:00:00</t>
  </si>
  <si>
    <t>320:00:00</t>
  </si>
  <si>
    <t>100:00:00</t>
  </si>
  <si>
    <t>80:00:00</t>
  </si>
  <si>
    <t>160:00:00</t>
  </si>
  <si>
    <t>800:00:00</t>
  </si>
  <si>
    <t>560:00:00</t>
  </si>
  <si>
    <t>8820 FVL</t>
  </si>
  <si>
    <t>ALLIANZ SEGUROS DE VIDA S.A.</t>
  </si>
  <si>
    <t>ASEGURADORA SOLIDARIA DE COLOMBIA</t>
  </si>
  <si>
    <t>AXA COLPATRIA SEGUROS DE VIDA S.A</t>
  </si>
  <si>
    <t>CLINICA COLSANITAS S.A</t>
  </si>
  <si>
    <t>CLINICA VERSALLES S.A.</t>
  </si>
  <si>
    <t>COLMENA S.A. COMPAÐ-A DE SEGUROS VI</t>
  </si>
  <si>
    <t>COMFENALCO VALLE</t>
  </si>
  <si>
    <t>COMPAÐ-A MUNDIAL DE SEGUROS S.A.</t>
  </si>
  <si>
    <t>COMPAÐIA SEGUROS BOLIVAR S.A.</t>
  </si>
  <si>
    <t>COMPENSAR</t>
  </si>
  <si>
    <t>COOMEVA EPS S.A.</t>
  </si>
  <si>
    <t>COSMITET LTDA</t>
  </si>
  <si>
    <t>CRUZ BLANCA EPS</t>
  </si>
  <si>
    <t>DEPARTAMENTO DE POLICIA CAUCA</t>
  </si>
  <si>
    <t>DEPARTAMENTO DEL VALLE DEL CAUCA</t>
  </si>
  <si>
    <t>DIRECCION DE SANIDAD DEL EJERCITO</t>
  </si>
  <si>
    <t>ECOPETROL S.A.</t>
  </si>
  <si>
    <t>EMSSANAR E.S.S</t>
  </si>
  <si>
    <t>EPS  SURAMERICANA S.A.</t>
  </si>
  <si>
    <t>EPS SANITAS S.A.</t>
  </si>
  <si>
    <t>FIDEICOMISOS PATRIMONIOS AUTONOMOS</t>
  </si>
  <si>
    <t>GLOBAL SEGUROS DE VIDA S.A.</t>
  </si>
  <si>
    <t>LA EQUIDAD SEGUROS DE VIDA ORGANISM</t>
  </si>
  <si>
    <t>LA PREVISORA S.A. COMPAÐ-A DE SEGUR</t>
  </si>
  <si>
    <t>LIBERTY SEGUROS S.A.</t>
  </si>
  <si>
    <t>MALLAMAS EPS INDIGENA</t>
  </si>
  <si>
    <t>MAPFRE COLOMBIA VIDA SEGUROS S.A.</t>
  </si>
  <si>
    <t>MEDPLUS MEDICINA PREPAGADA S.A</t>
  </si>
  <si>
    <t>NUEVA EPS S.A.</t>
  </si>
  <si>
    <t>PARTICULAR POS</t>
  </si>
  <si>
    <t>POSITIVA COMPAÐ-A DE SEGUROS S.A.</t>
  </si>
  <si>
    <t>PROFESIONALES DE LA SALUD S.A</t>
  </si>
  <si>
    <t>QBE SEGUROS S.A.</t>
  </si>
  <si>
    <t>SALUD TOTAL EPS-S S.A</t>
  </si>
  <si>
    <t>SECCIONAL DE SANIDAD VALLE</t>
  </si>
  <si>
    <t>SEG. GENERALES SURAMERICANA</t>
  </si>
  <si>
    <t>SEGUROS COMERCIALES BOLIVAR S.A</t>
  </si>
  <si>
    <t>SEGUROS DE VIDA ALFA S.A.  VIDALFA</t>
  </si>
  <si>
    <t>SEGUROS DEL ESTADO S.A.</t>
  </si>
  <si>
    <t>SERSALUD S.A</t>
  </si>
  <si>
    <t>SERVICIO NACIONAL DE APRENDIZAJE</t>
  </si>
  <si>
    <t>SERVICIO OCCID. DE SALUD EPS</t>
  </si>
  <si>
    <t>SERVICIOS INTEGRADOS DE SALUD S.A.S</t>
  </si>
  <si>
    <t>SERVIMEDIC QUIRON S.A.S</t>
  </si>
  <si>
    <t>UNIDAD DE APOYO SOCIAL</t>
  </si>
  <si>
    <t>UNIVERSIDAD DE NARIÐO</t>
  </si>
  <si>
    <t>UNIVERSIDAD DEL CAUCA</t>
  </si>
  <si>
    <t>UNIVERSIDAD DEL VALLE</t>
  </si>
  <si>
    <t>UNIVERSIDAD NACIONAL DE COLOMBIA</t>
  </si>
  <si>
    <t>CARDIOLOGIAPEDIATRIA</t>
  </si>
  <si>
    <t>CIRUGIACARDIOVASCULARAD</t>
  </si>
  <si>
    <t>CIRUGIACARDIOVASCULARPE</t>
  </si>
  <si>
    <t>CIRUGIACOLONYRECTO</t>
  </si>
  <si>
    <t>CIRUGIADECABEZAYCUELLO</t>
  </si>
  <si>
    <t>CIRUGIADETORAX</t>
  </si>
  <si>
    <t>CIRUGIAGENERAL</t>
  </si>
  <si>
    <t>CIRUGIAHEPATOBILIARYTRAS</t>
  </si>
  <si>
    <t>CIRUGIALAPAROSCYOBESIDAD</t>
  </si>
  <si>
    <t>CIRUGIAMAXILOFACIAL</t>
  </si>
  <si>
    <t>CIRUGIAONCOLOGICA</t>
  </si>
  <si>
    <t>CIRUGIAPEDIATRIA</t>
  </si>
  <si>
    <t>CIRUGIAPLASTICA</t>
  </si>
  <si>
    <t>CLÍNICADELDOLOR</t>
  </si>
  <si>
    <t>CONSULTADEFISIATRIAREH</t>
  </si>
  <si>
    <t>CONSULTAMEDICINANUCLEAR</t>
  </si>
  <si>
    <t>DEAUDIOLOGIA</t>
  </si>
  <si>
    <t>ENDOCRINOLOGIAPEDIATRICA</t>
  </si>
  <si>
    <t>FALLACARDIACA</t>
  </si>
  <si>
    <t>GENETICACLINICA</t>
  </si>
  <si>
    <t>HEMATOONCOLOGIAADULTO</t>
  </si>
  <si>
    <t>HEMATOONCOLOGIAPEDIATRICA</t>
  </si>
  <si>
    <t>INFECTOLOGIAPEDIATRICA</t>
  </si>
  <si>
    <t>MEDICINAFAMILIAR</t>
  </si>
  <si>
    <t>MEDICINAINTERNA</t>
  </si>
  <si>
    <t>NEFROLOGIAADULTOS</t>
  </si>
  <si>
    <t>NEFROLOGIAPEDIATRIA</t>
  </si>
  <si>
    <t>NEUMOLOGIAADULTO</t>
  </si>
  <si>
    <t>NEUMOLOGIAPEDIATRICA</t>
  </si>
  <si>
    <t>NEUROLOGIAPEDIATRICA</t>
  </si>
  <si>
    <t>REUMATOLOGIAPEDIATRICA</t>
  </si>
  <si>
    <t>VASCULARPERIFERICA</t>
  </si>
  <si>
    <t>Mínimo días de espera Asignación Citas - Fecha creación</t>
  </si>
  <si>
    <t>Máximo días de espera Asignación Citas - Fecha creación</t>
  </si>
  <si>
    <t>Mínimo días de espera Asignación Citas - Fecha Deseada</t>
  </si>
  <si>
    <t>Máximo días de espera Asignación Citas - Fecha Deseada</t>
  </si>
  <si>
    <t>SERVICIO OCCID. DE SALUD</t>
  </si>
  <si>
    <t>SURAMERICANA S.A. SEGUROS RIESGOS</t>
  </si>
  <si>
    <t>PARTICULAR EMPLEADO</t>
  </si>
  <si>
    <t>DIR GENERAL DE SANIDAD MILITAR F AE</t>
  </si>
  <si>
    <t>CAJA DE COMPENSACION FLIAR NARIÐO</t>
  </si>
  <si>
    <t>NUEVA EPS S.A PAC</t>
  </si>
  <si>
    <t>AXA COLPATRIA SEGUROS S.A</t>
  </si>
  <si>
    <t>ALLIANZ SEGUROS S.A</t>
  </si>
  <si>
    <t>LIBERTY SEGUROS DE VIDA S.A.</t>
  </si>
  <si>
    <t>EMSSANAR E.S.S -CONTRIBUTIVO</t>
  </si>
  <si>
    <t>MEDIMAS EPS S.A.S</t>
  </si>
  <si>
    <t>ADMINIS. DE LOS RECURSOS DEL SISTEM</t>
  </si>
  <si>
    <t>GERIATRIA</t>
  </si>
  <si>
    <t>LA EQUIDAD SEGUROS O.C SOAT</t>
  </si>
  <si>
    <t xml:space="preserve"> 1008:00:00</t>
  </si>
  <si>
    <t xml:space="preserve"> 48:00:00 </t>
  </si>
  <si>
    <t>COOSALUD EPS S.A</t>
  </si>
  <si>
    <t>COOSALUD EPS S.A ANTICIPO</t>
  </si>
  <si>
    <t>SALUD VIDA EPS S.A.</t>
  </si>
  <si>
    <t xml:space="preserve">CUIDADO PALEATIVO </t>
  </si>
  <si>
    <t>COMFENALCO EPS PGP CARDIOVASCULAR</t>
  </si>
  <si>
    <t>ASOC. INDIGENA DEL CAUCA EPS</t>
  </si>
  <si>
    <t>COMFENALCO EPS PGP CARDIO NO POS</t>
  </si>
  <si>
    <t>CARDIF COLOMBIA SEGUROSGENERALES SA</t>
  </si>
  <si>
    <t>FONOAUDIOLOGIA</t>
  </si>
  <si>
    <t>ASMET SALUD EPS SAS</t>
  </si>
  <si>
    <t>COOSALUD EPS S.A URGENCIA</t>
  </si>
  <si>
    <t>NEUROSICOLOGIA</t>
  </si>
  <si>
    <t>Total</t>
  </si>
  <si>
    <t>EMSSANAR E.S.S- DIRECCIONAMIENTO</t>
  </si>
  <si>
    <t>COMFENALCO EPS PGP ONCOLOGIA</t>
  </si>
  <si>
    <t>UNIMAP LTDA</t>
  </si>
  <si>
    <t>ASMET SALUD EPS SAS NO POS</t>
  </si>
  <si>
    <t>FVL CORTES PAQUETES CX CARDIOVASCUL</t>
  </si>
  <si>
    <t>DIRECCION DE SANIDAD DE EJERCITO</t>
  </si>
  <si>
    <t>DIR. GRAL DE SANIDAD MIL. NAVAL</t>
  </si>
  <si>
    <t>MAPFRE SEGUROS GENERALES DE COLOMBI</t>
  </si>
  <si>
    <t>COMPARTA EPS-S</t>
  </si>
  <si>
    <t>CAPITAL SALUD EPS-S</t>
  </si>
  <si>
    <t>Total general</t>
  </si>
  <si>
    <t>JUNIO DE 2018</t>
  </si>
  <si>
    <t>ASOC. MUTUAL BARRIOS UNIDOS QUIBDO</t>
  </si>
  <si>
    <t>SEC. DE SALUD DEPTAL DE AMAZONAS</t>
  </si>
  <si>
    <t>CLINICA LA ESTANCIA S.A</t>
  </si>
  <si>
    <t>COMFAMILIAR HUILA</t>
  </si>
  <si>
    <t>INSTITUTO DEPTAL. DE SALUD NARIÐO</t>
  </si>
  <si>
    <t>ONCOLOGOS DEL OCCIDENTE SOC ANONIMA</t>
  </si>
  <si>
    <t>EPS FAMISANAR S A S</t>
  </si>
  <si>
    <t>INSTITUTO DPTAL DE SALUD DE NTE SAN</t>
  </si>
  <si>
    <t>COMFENALCO EPS PGP ONCO NO PBS</t>
  </si>
  <si>
    <t>COOMEVA  S.A NO POS COMUNES</t>
  </si>
  <si>
    <t>ALIANZA MEDELLIN ANTIOQUIA EPS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</si>
</sst>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  <fill>
      <patternFill patternType="solid">
        <fgColor theme="6" tint="0.39997558519241921"/>
        <bgColor theme="6" tint="0.59999389629810485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46" fontId="0" fillId="3" borderId="3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46" fontId="0" fillId="7" borderId="3" xfId="0" applyNumberFormat="1" applyFont="1" applyFill="1" applyBorder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NumberFormat="1" applyFont="1" applyFill="1" applyAlignment="1">
      <alignment horizontal="center" vertical="center"/>
    </xf>
    <xf numFmtId="1" fontId="3" fillId="6" borderId="0" xfId="0" applyNumberFormat="1" applyFont="1" applyFill="1" applyAlignment="1">
      <alignment horizontal="center" vertical="center"/>
    </xf>
    <xf numFmtId="46" fontId="3" fillId="6" borderId="0" xfId="0" applyNumberFormat="1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9"/>
  <sheetViews>
    <sheetView showGridLines="0" tabSelected="1" zoomScale="85" zoomScaleNormal="85" workbookViewId="0">
      <pane ySplit="7" topLeftCell="A8" activePane="bottomLeft" state="frozen"/>
      <selection pane="bottomLeft" activeCell="D17" sqref="D17"/>
    </sheetView>
  </sheetViews>
  <sheetFormatPr baseColWidth="10" defaultRowHeight="15" x14ac:dyDescent="0.25"/>
  <cols>
    <col min="1" max="1" width="40" style="4" bestFit="1" customWidth="1"/>
    <col min="2" max="2" width="14.42578125" style="4" customWidth="1"/>
    <col min="3" max="4" width="17.28515625" style="4" customWidth="1"/>
    <col min="5" max="6" width="19.85546875" style="4" customWidth="1"/>
    <col min="7" max="7" width="20" style="4" customWidth="1"/>
    <col min="8" max="10" width="20.28515625" style="4" customWidth="1"/>
    <col min="11" max="11" width="19.140625" style="4" customWidth="1"/>
    <col min="12" max="12" width="31.28515625" style="4" bestFit="1" customWidth="1"/>
    <col min="13" max="16384" width="11.42578125" style="4"/>
  </cols>
  <sheetData>
    <row r="1" spans="1:12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x14ac:dyDescent="0.25">
      <c r="A4" s="23" t="s">
        <v>182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21.75" customHeight="1" x14ac:dyDescent="0.25"/>
    <row r="6" spans="1:12" ht="15.75" x14ac:dyDescent="0.2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ht="45" x14ac:dyDescent="0.25">
      <c r="A7" s="1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10</v>
      </c>
    </row>
    <row r="8" spans="1:12" x14ac:dyDescent="0.25">
      <c r="A8" s="5" t="s">
        <v>16</v>
      </c>
      <c r="B8" s="6">
        <v>175</v>
      </c>
      <c r="C8" s="6">
        <v>3769</v>
      </c>
      <c r="D8" s="6">
        <v>213</v>
      </c>
      <c r="E8" s="7">
        <v>21.5371428571429</v>
      </c>
      <c r="F8" s="7">
        <v>1.21714285714286</v>
      </c>
      <c r="G8" s="6">
        <v>0</v>
      </c>
      <c r="H8" s="6">
        <v>94</v>
      </c>
      <c r="I8" s="6">
        <v>0</v>
      </c>
      <c r="J8" s="6">
        <v>42</v>
      </c>
      <c r="K8" s="8">
        <v>19.333333333333332</v>
      </c>
      <c r="L8" s="9"/>
    </row>
    <row r="9" spans="1:12" x14ac:dyDescent="0.25">
      <c r="A9" s="10" t="s">
        <v>17</v>
      </c>
      <c r="B9" s="11">
        <v>534</v>
      </c>
      <c r="C9" s="11">
        <v>5574</v>
      </c>
      <c r="D9" s="11">
        <v>891</v>
      </c>
      <c r="E9" s="12">
        <v>10.438202247191001</v>
      </c>
      <c r="F9" s="12">
        <v>1.6685393258426999</v>
      </c>
      <c r="G9" s="11">
        <v>0</v>
      </c>
      <c r="H9" s="11">
        <v>57</v>
      </c>
      <c r="I9" s="11">
        <v>0</v>
      </c>
      <c r="J9" s="11">
        <v>42</v>
      </c>
      <c r="K9" s="13" t="s">
        <v>50</v>
      </c>
      <c r="L9" s="9"/>
    </row>
    <row r="10" spans="1:12" x14ac:dyDescent="0.25">
      <c r="A10" s="5" t="s">
        <v>18</v>
      </c>
      <c r="B10" s="6">
        <v>926</v>
      </c>
      <c r="C10" s="6">
        <v>51444</v>
      </c>
      <c r="D10" s="6">
        <v>11057</v>
      </c>
      <c r="E10" s="7">
        <v>55.555075593952502</v>
      </c>
      <c r="F10" s="7">
        <v>11.940604751619899</v>
      </c>
      <c r="G10" s="6">
        <v>0</v>
      </c>
      <c r="H10" s="6">
        <v>191</v>
      </c>
      <c r="I10" s="6">
        <v>0</v>
      </c>
      <c r="J10" s="6">
        <v>80</v>
      </c>
      <c r="K10" s="8">
        <v>40.666666666666664</v>
      </c>
      <c r="L10" s="9"/>
    </row>
    <row r="11" spans="1:12" x14ac:dyDescent="0.25">
      <c r="A11" s="10" t="s">
        <v>106</v>
      </c>
      <c r="B11" s="11">
        <v>234</v>
      </c>
      <c r="C11" s="11">
        <v>4880</v>
      </c>
      <c r="D11" s="11">
        <v>659</v>
      </c>
      <c r="E11" s="12">
        <v>20.854700854700901</v>
      </c>
      <c r="F11" s="12">
        <v>2.81623931623932</v>
      </c>
      <c r="G11" s="11">
        <v>0</v>
      </c>
      <c r="H11" s="11">
        <v>91</v>
      </c>
      <c r="I11" s="11">
        <v>0</v>
      </c>
      <c r="J11" s="11">
        <v>39</v>
      </c>
      <c r="K11" s="13" t="s">
        <v>51</v>
      </c>
      <c r="L11" s="9"/>
    </row>
    <row r="12" spans="1:12" x14ac:dyDescent="0.25">
      <c r="A12" s="5" t="s">
        <v>107</v>
      </c>
      <c r="B12" s="6">
        <v>51</v>
      </c>
      <c r="C12" s="6">
        <v>1542</v>
      </c>
      <c r="D12" s="6">
        <v>128</v>
      </c>
      <c r="E12" s="7">
        <v>30.235294117647101</v>
      </c>
      <c r="F12" s="7">
        <v>2.5098039215686301</v>
      </c>
      <c r="G12" s="6">
        <v>4</v>
      </c>
      <c r="H12" s="6">
        <v>91</v>
      </c>
      <c r="I12" s="6">
        <v>0</v>
      </c>
      <c r="J12" s="6">
        <v>28</v>
      </c>
      <c r="K12" s="8">
        <v>7</v>
      </c>
      <c r="L12" s="9"/>
    </row>
    <row r="13" spans="1:12" x14ac:dyDescent="0.25">
      <c r="A13" s="10" t="s">
        <v>108</v>
      </c>
      <c r="B13" s="11">
        <v>18</v>
      </c>
      <c r="C13" s="11">
        <v>39</v>
      </c>
      <c r="D13" s="11">
        <v>0</v>
      </c>
      <c r="E13" s="12">
        <v>2.1666666666666701</v>
      </c>
      <c r="F13" s="12">
        <v>0</v>
      </c>
      <c r="G13" s="11">
        <v>0</v>
      </c>
      <c r="H13" s="11">
        <v>10</v>
      </c>
      <c r="I13" s="11">
        <v>0</v>
      </c>
      <c r="J13" s="11">
        <v>0</v>
      </c>
      <c r="K13" s="13" t="s">
        <v>50</v>
      </c>
      <c r="L13" s="9"/>
    </row>
    <row r="14" spans="1:12" x14ac:dyDescent="0.25">
      <c r="A14" s="5" t="s">
        <v>109</v>
      </c>
      <c r="B14" s="6">
        <v>161</v>
      </c>
      <c r="C14" s="6">
        <v>3602</v>
      </c>
      <c r="D14" s="6">
        <v>350</v>
      </c>
      <c r="E14" s="7">
        <v>22.3726708074534</v>
      </c>
      <c r="F14" s="7">
        <v>2.1739130434782599</v>
      </c>
      <c r="G14" s="6">
        <v>0</v>
      </c>
      <c r="H14" s="6">
        <v>168</v>
      </c>
      <c r="I14" s="6">
        <v>0</v>
      </c>
      <c r="J14" s="6">
        <v>28</v>
      </c>
      <c r="K14" s="8">
        <v>7.5</v>
      </c>
      <c r="L14" s="9"/>
    </row>
    <row r="15" spans="1:12" x14ac:dyDescent="0.25">
      <c r="A15" s="10" t="s">
        <v>110</v>
      </c>
      <c r="B15" s="11">
        <v>348</v>
      </c>
      <c r="C15" s="11">
        <v>7862</v>
      </c>
      <c r="D15" s="11">
        <v>464</v>
      </c>
      <c r="E15" s="12">
        <v>22.591954022988499</v>
      </c>
      <c r="F15" s="12">
        <v>1.3333333333333299</v>
      </c>
      <c r="G15" s="11">
        <v>0</v>
      </c>
      <c r="H15" s="11">
        <v>178</v>
      </c>
      <c r="I15" s="11">
        <v>0</v>
      </c>
      <c r="J15" s="11">
        <v>62</v>
      </c>
      <c r="K15" s="13">
        <v>18.5</v>
      </c>
      <c r="L15" s="9"/>
    </row>
    <row r="16" spans="1:12" x14ac:dyDescent="0.25">
      <c r="A16" s="5" t="s">
        <v>111</v>
      </c>
      <c r="B16" s="6">
        <v>77</v>
      </c>
      <c r="C16" s="6">
        <v>825</v>
      </c>
      <c r="D16" s="6">
        <v>170</v>
      </c>
      <c r="E16" s="7">
        <v>10.714285714285699</v>
      </c>
      <c r="F16" s="7">
        <v>2.2077922077922101</v>
      </c>
      <c r="G16" s="6">
        <v>0</v>
      </c>
      <c r="H16" s="6">
        <v>48</v>
      </c>
      <c r="I16" s="6">
        <v>0</v>
      </c>
      <c r="J16" s="6">
        <v>29</v>
      </c>
      <c r="K16" s="8">
        <v>5.166666666666667</v>
      </c>
      <c r="L16" s="9"/>
    </row>
    <row r="17" spans="1:12" x14ac:dyDescent="0.25">
      <c r="A17" s="10" t="s">
        <v>112</v>
      </c>
      <c r="B17" s="11">
        <v>129</v>
      </c>
      <c r="C17" s="11">
        <v>1182</v>
      </c>
      <c r="D17" s="11">
        <v>102</v>
      </c>
      <c r="E17" s="12">
        <v>9.1627906976744207</v>
      </c>
      <c r="F17" s="12">
        <v>0.79069767441860495</v>
      </c>
      <c r="G17" s="11">
        <v>0</v>
      </c>
      <c r="H17" s="11">
        <v>94</v>
      </c>
      <c r="I17" s="11">
        <v>0</v>
      </c>
      <c r="J17" s="11">
        <v>14</v>
      </c>
      <c r="K17" s="13">
        <v>10.5</v>
      </c>
      <c r="L17" s="9"/>
    </row>
    <row r="18" spans="1:12" x14ac:dyDescent="0.25">
      <c r="A18" s="5" t="s">
        <v>113</v>
      </c>
      <c r="B18" s="6">
        <v>39</v>
      </c>
      <c r="C18" s="6">
        <v>956</v>
      </c>
      <c r="D18" s="6">
        <v>249</v>
      </c>
      <c r="E18" s="7">
        <v>24.5128205128205</v>
      </c>
      <c r="F18" s="7">
        <v>6.3846153846153797</v>
      </c>
      <c r="G18" s="6">
        <v>4</v>
      </c>
      <c r="H18" s="6">
        <v>67</v>
      </c>
      <c r="I18" s="6">
        <v>0</v>
      </c>
      <c r="J18" s="6">
        <v>49</v>
      </c>
      <c r="K18" s="8">
        <v>11.666666666666666</v>
      </c>
      <c r="L18" s="9"/>
    </row>
    <row r="19" spans="1:12" x14ac:dyDescent="0.25">
      <c r="A19" s="10" t="s">
        <v>114</v>
      </c>
      <c r="B19" s="11">
        <v>33</v>
      </c>
      <c r="C19" s="11">
        <v>548</v>
      </c>
      <c r="D19" s="11">
        <v>70</v>
      </c>
      <c r="E19" s="12">
        <v>16.606060606060598</v>
      </c>
      <c r="F19" s="12">
        <v>2.1212121212121202</v>
      </c>
      <c r="G19" s="11">
        <v>1</v>
      </c>
      <c r="H19" s="11">
        <v>99</v>
      </c>
      <c r="I19" s="11">
        <v>0</v>
      </c>
      <c r="J19" s="11">
        <v>29</v>
      </c>
      <c r="K19" s="13">
        <v>4</v>
      </c>
      <c r="L19" s="9"/>
    </row>
    <row r="20" spans="1:12" x14ac:dyDescent="0.25">
      <c r="A20" s="5" t="s">
        <v>115</v>
      </c>
      <c r="B20" s="6">
        <v>43</v>
      </c>
      <c r="C20" s="6">
        <v>389</v>
      </c>
      <c r="D20" s="6">
        <v>46</v>
      </c>
      <c r="E20" s="7">
        <v>9.0465116279069804</v>
      </c>
      <c r="F20" s="7">
        <v>1.0697674418604699</v>
      </c>
      <c r="G20" s="6">
        <v>0</v>
      </c>
      <c r="H20" s="6">
        <v>35</v>
      </c>
      <c r="I20" s="6">
        <v>0</v>
      </c>
      <c r="J20" s="6">
        <v>10</v>
      </c>
      <c r="K20" s="8" t="s">
        <v>53</v>
      </c>
      <c r="L20" s="9"/>
    </row>
    <row r="21" spans="1:12" x14ac:dyDescent="0.25">
      <c r="A21" s="10" t="s">
        <v>116</v>
      </c>
      <c r="B21" s="11">
        <v>373</v>
      </c>
      <c r="C21" s="11">
        <v>18913</v>
      </c>
      <c r="D21" s="11">
        <v>1289</v>
      </c>
      <c r="E21" s="12">
        <v>50.705093833780197</v>
      </c>
      <c r="F21" s="12">
        <v>3.45576407506702</v>
      </c>
      <c r="G21" s="11">
        <v>0</v>
      </c>
      <c r="H21" s="11">
        <v>371</v>
      </c>
      <c r="I21" s="11">
        <v>0</v>
      </c>
      <c r="J21" s="11">
        <v>365</v>
      </c>
      <c r="K21" s="13">
        <v>6.833333333333333</v>
      </c>
      <c r="L21" s="9"/>
    </row>
    <row r="22" spans="1:12" x14ac:dyDescent="0.25">
      <c r="A22" s="5" t="s">
        <v>117</v>
      </c>
      <c r="B22" s="6">
        <v>117</v>
      </c>
      <c r="C22" s="6">
        <v>2059</v>
      </c>
      <c r="D22" s="6">
        <v>559</v>
      </c>
      <c r="E22" s="7">
        <v>17.5982905982906</v>
      </c>
      <c r="F22" s="7">
        <v>4.7777777777777803</v>
      </c>
      <c r="G22" s="6">
        <v>0</v>
      </c>
      <c r="H22" s="6">
        <v>252</v>
      </c>
      <c r="I22" s="6">
        <v>0</v>
      </c>
      <c r="J22" s="6">
        <v>242</v>
      </c>
      <c r="K22" s="8">
        <v>7.5</v>
      </c>
      <c r="L22" s="9"/>
    </row>
    <row r="23" spans="1:12" x14ac:dyDescent="0.25">
      <c r="A23" s="10" t="s">
        <v>118</v>
      </c>
      <c r="B23" s="11">
        <v>135</v>
      </c>
      <c r="C23" s="11">
        <v>2749</v>
      </c>
      <c r="D23" s="11">
        <v>221</v>
      </c>
      <c r="E23" s="12">
        <v>20.362962962963</v>
      </c>
      <c r="F23" s="12">
        <v>1.63703703703704</v>
      </c>
      <c r="G23" s="11">
        <v>0</v>
      </c>
      <c r="H23" s="11">
        <v>177</v>
      </c>
      <c r="I23" s="11">
        <v>0</v>
      </c>
      <c r="J23" s="11">
        <v>21</v>
      </c>
      <c r="K23" s="13">
        <v>8.6666666666666661</v>
      </c>
      <c r="L23" s="9"/>
    </row>
    <row r="24" spans="1:12" x14ac:dyDescent="0.25">
      <c r="A24" s="5" t="s">
        <v>119</v>
      </c>
      <c r="B24" s="6">
        <v>209</v>
      </c>
      <c r="C24" s="6">
        <v>3752</v>
      </c>
      <c r="D24" s="6">
        <v>457</v>
      </c>
      <c r="E24" s="7">
        <v>17.952153110047799</v>
      </c>
      <c r="F24" s="7">
        <v>2.1866028708134002</v>
      </c>
      <c r="G24" s="6">
        <v>0</v>
      </c>
      <c r="H24" s="6">
        <v>98</v>
      </c>
      <c r="I24" s="6">
        <v>0</v>
      </c>
      <c r="J24" s="6">
        <v>62</v>
      </c>
      <c r="K24" s="8" t="s">
        <v>50</v>
      </c>
      <c r="L24" s="9"/>
    </row>
    <row r="25" spans="1:12" x14ac:dyDescent="0.25">
      <c r="A25" s="10" t="s">
        <v>120</v>
      </c>
      <c r="B25" s="11">
        <v>84</v>
      </c>
      <c r="C25" s="11">
        <v>1440</v>
      </c>
      <c r="D25" s="11">
        <v>174</v>
      </c>
      <c r="E25" s="12">
        <v>17.1428571428571</v>
      </c>
      <c r="F25" s="12">
        <v>2.0714285714285698</v>
      </c>
      <c r="G25" s="11">
        <v>0</v>
      </c>
      <c r="H25" s="11">
        <v>66</v>
      </c>
      <c r="I25" s="11">
        <v>0</v>
      </c>
      <c r="J25" s="11">
        <v>27</v>
      </c>
      <c r="K25" s="13">
        <v>8.6666666666666661</v>
      </c>
      <c r="L25" s="9"/>
    </row>
    <row r="26" spans="1:12" x14ac:dyDescent="0.25">
      <c r="A26" s="5" t="s">
        <v>121</v>
      </c>
      <c r="B26" s="6">
        <v>112</v>
      </c>
      <c r="C26" s="6">
        <v>1241</v>
      </c>
      <c r="D26" s="6">
        <v>81</v>
      </c>
      <c r="E26" s="7">
        <v>11.0803571428571</v>
      </c>
      <c r="F26" s="7">
        <v>0.72321428571428603</v>
      </c>
      <c r="G26" s="6">
        <v>0</v>
      </c>
      <c r="H26" s="6">
        <v>34</v>
      </c>
      <c r="I26" s="6">
        <v>0</v>
      </c>
      <c r="J26" s="6">
        <v>30</v>
      </c>
      <c r="K26" s="8" t="s">
        <v>52</v>
      </c>
      <c r="L26" s="9"/>
    </row>
    <row r="27" spans="1:12" x14ac:dyDescent="0.25">
      <c r="A27" s="10" t="s">
        <v>161</v>
      </c>
      <c r="B27" s="11">
        <v>142</v>
      </c>
      <c r="C27" s="11">
        <v>4923</v>
      </c>
      <c r="D27" s="11">
        <v>52</v>
      </c>
      <c r="E27" s="12">
        <v>34.669014084506998</v>
      </c>
      <c r="F27" s="12">
        <v>0.36619718309859201</v>
      </c>
      <c r="G27" s="11">
        <v>2</v>
      </c>
      <c r="H27" s="11">
        <v>182</v>
      </c>
      <c r="I27" s="11">
        <v>0</v>
      </c>
      <c r="J27" s="11">
        <v>28</v>
      </c>
      <c r="K27" s="13">
        <v>12.5</v>
      </c>
      <c r="L27" s="9"/>
    </row>
    <row r="28" spans="1:12" x14ac:dyDescent="0.25">
      <c r="A28" s="5" t="s">
        <v>122</v>
      </c>
      <c r="B28" s="6">
        <v>1</v>
      </c>
      <c r="C28" s="6">
        <v>9</v>
      </c>
      <c r="D28" s="6">
        <v>0</v>
      </c>
      <c r="E28" s="7">
        <v>9</v>
      </c>
      <c r="F28" s="7">
        <v>0</v>
      </c>
      <c r="G28" s="6">
        <v>9</v>
      </c>
      <c r="H28" s="6">
        <v>9</v>
      </c>
      <c r="I28" s="6">
        <v>0</v>
      </c>
      <c r="J28" s="6">
        <v>0</v>
      </c>
      <c r="K28" s="8">
        <v>13.166666666666666</v>
      </c>
      <c r="L28" s="9"/>
    </row>
    <row r="29" spans="1:12" x14ac:dyDescent="0.25">
      <c r="A29" s="10" t="s">
        <v>15</v>
      </c>
      <c r="B29" s="11">
        <v>964</v>
      </c>
      <c r="C29" s="11">
        <v>16642</v>
      </c>
      <c r="D29" s="11">
        <v>3290</v>
      </c>
      <c r="E29" s="12">
        <v>17.263485477178399</v>
      </c>
      <c r="F29" s="12">
        <v>3.4128630705394198</v>
      </c>
      <c r="G29" s="11">
        <v>0</v>
      </c>
      <c r="H29" s="11">
        <v>181</v>
      </c>
      <c r="I29" s="11">
        <v>0</v>
      </c>
      <c r="J29" s="11">
        <v>47</v>
      </c>
      <c r="K29" s="13" t="s">
        <v>156</v>
      </c>
      <c r="L29" s="9"/>
    </row>
    <row r="30" spans="1:12" x14ac:dyDescent="0.25">
      <c r="A30" s="5" t="s">
        <v>48</v>
      </c>
      <c r="B30" s="6">
        <v>65</v>
      </c>
      <c r="C30" s="6">
        <v>1219</v>
      </c>
      <c r="D30" s="6">
        <v>180</v>
      </c>
      <c r="E30" s="7">
        <v>18.753846153846201</v>
      </c>
      <c r="F30" s="7">
        <v>2.7692307692307701</v>
      </c>
      <c r="G30" s="6">
        <v>0</v>
      </c>
      <c r="H30" s="6">
        <v>71</v>
      </c>
      <c r="I30" s="6">
        <v>0</v>
      </c>
      <c r="J30" s="6">
        <v>34</v>
      </c>
      <c r="K30" s="8">
        <v>10</v>
      </c>
      <c r="L30" s="9"/>
    </row>
    <row r="31" spans="1:12" x14ac:dyDescent="0.25">
      <c r="A31" s="10" t="s">
        <v>19</v>
      </c>
      <c r="B31" s="11">
        <v>133</v>
      </c>
      <c r="C31" s="11">
        <v>5143</v>
      </c>
      <c r="D31" s="11">
        <v>2148</v>
      </c>
      <c r="E31" s="12">
        <v>38.669172932330802</v>
      </c>
      <c r="F31" s="12">
        <v>16.150375939849599</v>
      </c>
      <c r="G31" s="11">
        <v>1</v>
      </c>
      <c r="H31" s="11">
        <v>104</v>
      </c>
      <c r="I31" s="11">
        <v>0</v>
      </c>
      <c r="J31" s="11">
        <v>42</v>
      </c>
      <c r="K31" s="13" t="s">
        <v>54</v>
      </c>
      <c r="L31" s="9"/>
    </row>
    <row r="32" spans="1:12" x14ac:dyDescent="0.25">
      <c r="A32" s="5" t="s">
        <v>20</v>
      </c>
      <c r="B32" s="6">
        <v>1409</v>
      </c>
      <c r="C32" s="6">
        <v>46329</v>
      </c>
      <c r="D32" s="6">
        <v>4222</v>
      </c>
      <c r="E32" s="7">
        <v>32.880766501064599</v>
      </c>
      <c r="F32" s="7">
        <v>2.99645138396026</v>
      </c>
      <c r="G32" s="6">
        <v>0</v>
      </c>
      <c r="H32" s="6">
        <v>186</v>
      </c>
      <c r="I32" s="6">
        <v>0</v>
      </c>
      <c r="J32" s="6">
        <v>97</v>
      </c>
      <c r="K32" s="8">
        <v>34.666666666666664</v>
      </c>
      <c r="L32" s="9"/>
    </row>
    <row r="33" spans="1:12" x14ac:dyDescent="0.25">
      <c r="A33" s="10" t="s">
        <v>123</v>
      </c>
      <c r="B33" s="11">
        <v>426</v>
      </c>
      <c r="C33" s="11">
        <v>33417</v>
      </c>
      <c r="D33" s="11">
        <v>4609</v>
      </c>
      <c r="E33" s="12">
        <v>78.443661971831006</v>
      </c>
      <c r="F33" s="12">
        <v>10.8192488262911</v>
      </c>
      <c r="G33" s="11">
        <v>0</v>
      </c>
      <c r="H33" s="11">
        <v>215</v>
      </c>
      <c r="I33" s="11">
        <v>0</v>
      </c>
      <c r="J33" s="11">
        <v>182</v>
      </c>
      <c r="K33" s="13">
        <v>12.333333333333334</v>
      </c>
      <c r="L33" s="9"/>
    </row>
    <row r="34" spans="1:12" x14ac:dyDescent="0.25">
      <c r="A34" s="5" t="s">
        <v>124</v>
      </c>
      <c r="B34" s="6">
        <v>86</v>
      </c>
      <c r="C34" s="6">
        <v>2641</v>
      </c>
      <c r="D34" s="6">
        <v>259</v>
      </c>
      <c r="E34" s="7">
        <v>30.709302325581401</v>
      </c>
      <c r="F34" s="7">
        <v>3.0116279069767402</v>
      </c>
      <c r="G34" s="6">
        <v>0</v>
      </c>
      <c r="H34" s="6">
        <v>94</v>
      </c>
      <c r="I34" s="6">
        <v>0</v>
      </c>
      <c r="J34" s="6">
        <v>42</v>
      </c>
      <c r="K34" s="8" t="s">
        <v>49</v>
      </c>
      <c r="L34" s="9"/>
    </row>
    <row r="35" spans="1:12" x14ac:dyDescent="0.25">
      <c r="A35" s="10" t="s">
        <v>21</v>
      </c>
      <c r="B35" s="11">
        <v>254</v>
      </c>
      <c r="C35" s="11">
        <v>6637</v>
      </c>
      <c r="D35" s="11">
        <v>661</v>
      </c>
      <c r="E35" s="12">
        <v>26.129921259842501</v>
      </c>
      <c r="F35" s="12">
        <v>2.6023622047244102</v>
      </c>
      <c r="G35" s="11">
        <v>0</v>
      </c>
      <c r="H35" s="11">
        <v>168</v>
      </c>
      <c r="I35" s="11">
        <v>0</v>
      </c>
      <c r="J35" s="11">
        <v>61</v>
      </c>
      <c r="K35" s="13">
        <v>12.5</v>
      </c>
      <c r="L35" s="9"/>
    </row>
    <row r="36" spans="1:12" x14ac:dyDescent="0.25">
      <c r="A36" s="5" t="s">
        <v>166</v>
      </c>
      <c r="B36" s="6">
        <v>6</v>
      </c>
      <c r="C36" s="6">
        <v>29</v>
      </c>
      <c r="D36" s="6">
        <v>0</v>
      </c>
      <c r="E36" s="7">
        <v>4.8333333333333304</v>
      </c>
      <c r="F36" s="7">
        <v>0</v>
      </c>
      <c r="G36" s="6">
        <v>3</v>
      </c>
      <c r="H36" s="6">
        <v>7</v>
      </c>
      <c r="I36" s="6">
        <v>0</v>
      </c>
      <c r="J36" s="6">
        <v>0</v>
      </c>
      <c r="K36" s="8">
        <v>41</v>
      </c>
      <c r="L36" s="9"/>
    </row>
    <row r="37" spans="1:12" x14ac:dyDescent="0.25">
      <c r="A37" s="10" t="s">
        <v>22</v>
      </c>
      <c r="B37" s="11">
        <v>447</v>
      </c>
      <c r="C37" s="11">
        <v>17477</v>
      </c>
      <c r="D37" s="11">
        <v>3913</v>
      </c>
      <c r="E37" s="12">
        <v>39.098434004474299</v>
      </c>
      <c r="F37" s="12">
        <v>8.7539149888143193</v>
      </c>
      <c r="G37" s="11">
        <v>0</v>
      </c>
      <c r="H37" s="11">
        <v>189</v>
      </c>
      <c r="I37" s="11">
        <v>0</v>
      </c>
      <c r="J37" s="11">
        <v>136</v>
      </c>
      <c r="K37" s="13">
        <v>34.666666666666664</v>
      </c>
      <c r="L37" s="9"/>
    </row>
    <row r="38" spans="1:12" x14ac:dyDescent="0.25">
      <c r="A38" s="5" t="s">
        <v>23</v>
      </c>
      <c r="B38" s="6">
        <v>301</v>
      </c>
      <c r="C38" s="6">
        <v>12016</v>
      </c>
      <c r="D38" s="6">
        <v>1668</v>
      </c>
      <c r="E38" s="7">
        <v>39.920265780730901</v>
      </c>
      <c r="F38" s="7">
        <v>5.5415282392026599</v>
      </c>
      <c r="G38" s="6">
        <v>1</v>
      </c>
      <c r="H38" s="6">
        <v>208</v>
      </c>
      <c r="I38" s="6">
        <v>0</v>
      </c>
      <c r="J38" s="6">
        <v>168</v>
      </c>
      <c r="K38" s="8">
        <v>14.5</v>
      </c>
      <c r="L38" s="9"/>
    </row>
    <row r="39" spans="1:12" x14ac:dyDescent="0.25">
      <c r="A39" s="10" t="s">
        <v>125</v>
      </c>
      <c r="B39" s="11">
        <v>251</v>
      </c>
      <c r="C39" s="11">
        <v>8505</v>
      </c>
      <c r="D39" s="11">
        <v>2266</v>
      </c>
      <c r="E39" s="12">
        <v>33.884462151394402</v>
      </c>
      <c r="F39" s="12">
        <v>9.0278884462151403</v>
      </c>
      <c r="G39" s="11">
        <v>0</v>
      </c>
      <c r="H39" s="11">
        <v>166</v>
      </c>
      <c r="I39" s="11">
        <v>0</v>
      </c>
      <c r="J39" s="11">
        <v>147</v>
      </c>
      <c r="K39" s="13">
        <v>7.666666666666667</v>
      </c>
      <c r="L39" s="9"/>
    </row>
    <row r="40" spans="1:12" x14ac:dyDescent="0.25">
      <c r="A40" s="5" t="s">
        <v>154</v>
      </c>
      <c r="B40" s="6">
        <v>9</v>
      </c>
      <c r="C40" s="6">
        <v>88</v>
      </c>
      <c r="D40" s="6">
        <v>33</v>
      </c>
      <c r="E40" s="7">
        <v>9.7777777777777803</v>
      </c>
      <c r="F40" s="7">
        <v>3.6666666666666701</v>
      </c>
      <c r="G40" s="6">
        <v>2</v>
      </c>
      <c r="H40" s="6">
        <v>16</v>
      </c>
      <c r="I40" s="6">
        <v>0</v>
      </c>
      <c r="J40" s="6">
        <v>9</v>
      </c>
      <c r="K40" s="8" t="s">
        <v>157</v>
      </c>
      <c r="L40" s="9"/>
    </row>
    <row r="41" spans="1:12" x14ac:dyDescent="0.25">
      <c r="A41" s="10" t="s">
        <v>24</v>
      </c>
      <c r="B41" s="11">
        <v>768</v>
      </c>
      <c r="C41" s="11">
        <v>9222</v>
      </c>
      <c r="D41" s="11">
        <v>513</v>
      </c>
      <c r="E41" s="12">
        <v>12.0078125</v>
      </c>
      <c r="F41" s="12">
        <v>0.66796875</v>
      </c>
      <c r="G41" s="11">
        <v>0</v>
      </c>
      <c r="H41" s="11">
        <v>158</v>
      </c>
      <c r="I41" s="11">
        <v>0</v>
      </c>
      <c r="J41" s="11">
        <v>65</v>
      </c>
      <c r="K41" s="13">
        <v>56.5</v>
      </c>
      <c r="L41" s="9"/>
    </row>
    <row r="42" spans="1:12" x14ac:dyDescent="0.25">
      <c r="A42" s="5" t="s">
        <v>25</v>
      </c>
      <c r="B42" s="6">
        <v>204</v>
      </c>
      <c r="C42" s="6">
        <v>4202</v>
      </c>
      <c r="D42" s="6">
        <v>229</v>
      </c>
      <c r="E42" s="7">
        <v>20.598039215686299</v>
      </c>
      <c r="F42" s="7">
        <v>1.12254901960784</v>
      </c>
      <c r="G42" s="6">
        <v>0</v>
      </c>
      <c r="H42" s="6">
        <v>182</v>
      </c>
      <c r="I42" s="6">
        <v>0</v>
      </c>
      <c r="J42" s="6">
        <v>32</v>
      </c>
      <c r="K42" s="8">
        <v>5.666666666666667</v>
      </c>
      <c r="L42" s="9"/>
    </row>
    <row r="43" spans="1:12" x14ac:dyDescent="0.25">
      <c r="A43" s="10" t="s">
        <v>26</v>
      </c>
      <c r="B43" s="11">
        <v>338</v>
      </c>
      <c r="C43" s="11">
        <v>17379</v>
      </c>
      <c r="D43" s="11">
        <v>2658</v>
      </c>
      <c r="E43" s="12">
        <v>51.417159763313599</v>
      </c>
      <c r="F43" s="12">
        <v>7.8639053254437901</v>
      </c>
      <c r="G43" s="11">
        <v>0</v>
      </c>
      <c r="H43" s="11">
        <v>181</v>
      </c>
      <c r="I43" s="11">
        <v>0</v>
      </c>
      <c r="J43" s="11">
        <v>68</v>
      </c>
      <c r="K43" s="13">
        <v>13.166666666666666</v>
      </c>
      <c r="L43" s="9"/>
    </row>
    <row r="44" spans="1:12" x14ac:dyDescent="0.25">
      <c r="A44" s="5" t="s">
        <v>126</v>
      </c>
      <c r="B44" s="6">
        <v>1768</v>
      </c>
      <c r="C44" s="6">
        <v>87847</v>
      </c>
      <c r="D44" s="6">
        <v>2582</v>
      </c>
      <c r="E44" s="7">
        <v>49.687217194570103</v>
      </c>
      <c r="F44" s="7">
        <v>1.460407239819</v>
      </c>
      <c r="G44" s="6">
        <v>0</v>
      </c>
      <c r="H44" s="6">
        <v>185</v>
      </c>
      <c r="I44" s="6">
        <v>0</v>
      </c>
      <c r="J44" s="6">
        <v>90</v>
      </c>
      <c r="K44" s="8">
        <v>23.166666666666668</v>
      </c>
      <c r="L44" s="9"/>
    </row>
    <row r="45" spans="1:12" x14ac:dyDescent="0.25">
      <c r="A45" s="10" t="s">
        <v>127</v>
      </c>
      <c r="B45" s="11">
        <v>412</v>
      </c>
      <c r="C45" s="11">
        <v>22620</v>
      </c>
      <c r="D45" s="11">
        <v>6319</v>
      </c>
      <c r="E45" s="12">
        <v>54.902912621359199</v>
      </c>
      <c r="F45" s="12">
        <v>15.3373786407767</v>
      </c>
      <c r="G45" s="11">
        <v>0</v>
      </c>
      <c r="H45" s="11">
        <v>166</v>
      </c>
      <c r="I45" s="11">
        <v>0</v>
      </c>
      <c r="J45" s="11">
        <v>117</v>
      </c>
      <c r="K45" s="13">
        <v>12.5</v>
      </c>
      <c r="L45" s="9"/>
    </row>
    <row r="46" spans="1:12" x14ac:dyDescent="0.25">
      <c r="A46" s="5" t="s">
        <v>27</v>
      </c>
      <c r="B46" s="6">
        <v>62</v>
      </c>
      <c r="C46" s="6">
        <v>1974</v>
      </c>
      <c r="D46" s="6">
        <v>167</v>
      </c>
      <c r="E46" s="7">
        <v>31.838709677419399</v>
      </c>
      <c r="F46" s="7">
        <v>2.69354838709677</v>
      </c>
      <c r="G46" s="6">
        <v>5</v>
      </c>
      <c r="H46" s="6">
        <v>98</v>
      </c>
      <c r="I46" s="6">
        <v>0</v>
      </c>
      <c r="J46" s="6">
        <v>33</v>
      </c>
      <c r="K46" s="8">
        <v>7.833333333333333</v>
      </c>
      <c r="L46" s="9"/>
    </row>
    <row r="47" spans="1:12" x14ac:dyDescent="0.25">
      <c r="A47" s="10" t="s">
        <v>28</v>
      </c>
      <c r="B47" s="11">
        <v>374</v>
      </c>
      <c r="C47" s="11">
        <v>20931</v>
      </c>
      <c r="D47" s="11">
        <v>1958</v>
      </c>
      <c r="E47" s="12">
        <v>55.965240641711198</v>
      </c>
      <c r="F47" s="12">
        <v>5.2352941176470598</v>
      </c>
      <c r="G47" s="11">
        <v>0</v>
      </c>
      <c r="H47" s="11">
        <v>194</v>
      </c>
      <c r="I47" s="11">
        <v>0</v>
      </c>
      <c r="J47" s="11">
        <v>185</v>
      </c>
      <c r="K47" s="13" t="s">
        <v>55</v>
      </c>
      <c r="L47" s="9"/>
    </row>
    <row r="48" spans="1:12" x14ac:dyDescent="0.25">
      <c r="A48" s="5" t="s">
        <v>29</v>
      </c>
      <c r="B48" s="6">
        <v>366</v>
      </c>
      <c r="C48" s="6">
        <v>7565</v>
      </c>
      <c r="D48" s="6">
        <v>1042</v>
      </c>
      <c r="E48" s="7">
        <v>20.669398907103801</v>
      </c>
      <c r="F48" s="7">
        <v>2.84699453551913</v>
      </c>
      <c r="G48" s="6">
        <v>0</v>
      </c>
      <c r="H48" s="6">
        <v>122</v>
      </c>
      <c r="I48" s="6">
        <v>0</v>
      </c>
      <c r="J48" s="6">
        <v>48</v>
      </c>
      <c r="K48" s="8">
        <v>17.5</v>
      </c>
      <c r="L48" s="9"/>
    </row>
    <row r="49" spans="1:12" x14ac:dyDescent="0.25">
      <c r="A49" s="10" t="s">
        <v>128</v>
      </c>
      <c r="B49" s="11">
        <v>138</v>
      </c>
      <c r="C49" s="11">
        <v>6522</v>
      </c>
      <c r="D49" s="11">
        <v>1419</v>
      </c>
      <c r="E49" s="12">
        <v>47.260869565217398</v>
      </c>
      <c r="F49" s="12">
        <v>10.2826086956522</v>
      </c>
      <c r="G49" s="11">
        <v>0</v>
      </c>
      <c r="H49" s="11">
        <v>110</v>
      </c>
      <c r="I49" s="11">
        <v>0</v>
      </c>
      <c r="J49" s="11">
        <v>72</v>
      </c>
      <c r="K49" s="13">
        <v>17.5</v>
      </c>
      <c r="L49" s="9"/>
    </row>
    <row r="50" spans="1:12" x14ac:dyDescent="0.25">
      <c r="A50" s="5" t="s">
        <v>129</v>
      </c>
      <c r="B50" s="6">
        <v>20</v>
      </c>
      <c r="C50" s="6">
        <v>206</v>
      </c>
      <c r="D50" s="6">
        <v>41</v>
      </c>
      <c r="E50" s="7">
        <v>10.3</v>
      </c>
      <c r="F50" s="7">
        <v>2.0499999999999998</v>
      </c>
      <c r="G50" s="6">
        <v>0</v>
      </c>
      <c r="H50" s="6">
        <v>35</v>
      </c>
      <c r="I50" s="6">
        <v>0</v>
      </c>
      <c r="J50" s="6">
        <v>21</v>
      </c>
      <c r="K50" s="8">
        <v>7</v>
      </c>
      <c r="L50" s="9"/>
    </row>
    <row r="51" spans="1:12" x14ac:dyDescent="0.25">
      <c r="A51" s="10" t="s">
        <v>130</v>
      </c>
      <c r="B51" s="11">
        <v>588</v>
      </c>
      <c r="C51" s="11">
        <v>8737</v>
      </c>
      <c r="D51" s="11">
        <v>1381</v>
      </c>
      <c r="E51" s="12">
        <v>14.858843537415</v>
      </c>
      <c r="F51" s="12">
        <v>2.34863945578231</v>
      </c>
      <c r="G51" s="11">
        <v>0</v>
      </c>
      <c r="H51" s="11">
        <v>186</v>
      </c>
      <c r="I51" s="11">
        <v>0</v>
      </c>
      <c r="J51" s="11">
        <v>49</v>
      </c>
      <c r="K51" s="13">
        <v>31.166666666666668</v>
      </c>
      <c r="L51" s="9"/>
    </row>
    <row r="52" spans="1:12" x14ac:dyDescent="0.25">
      <c r="A52" s="5" t="s">
        <v>131</v>
      </c>
      <c r="B52" s="6">
        <v>114</v>
      </c>
      <c r="C52" s="6">
        <v>2823</v>
      </c>
      <c r="D52" s="6">
        <v>585</v>
      </c>
      <c r="E52" s="7">
        <v>24.7631578947368</v>
      </c>
      <c r="F52" s="7">
        <v>5.1315789473684204</v>
      </c>
      <c r="G52" s="6">
        <v>1</v>
      </c>
      <c r="H52" s="6">
        <v>92</v>
      </c>
      <c r="I52" s="6">
        <v>0</v>
      </c>
      <c r="J52" s="6">
        <v>52</v>
      </c>
      <c r="K52" s="8">
        <v>28.666666666666668</v>
      </c>
      <c r="L52" s="9"/>
    </row>
    <row r="53" spans="1:12" x14ac:dyDescent="0.25">
      <c r="A53" s="10" t="s">
        <v>132</v>
      </c>
      <c r="B53" s="11">
        <v>139</v>
      </c>
      <c r="C53" s="11">
        <v>3126</v>
      </c>
      <c r="D53" s="11">
        <v>280</v>
      </c>
      <c r="E53" s="12">
        <v>22.489208633093501</v>
      </c>
      <c r="F53" s="12">
        <v>2.0143884892086299</v>
      </c>
      <c r="G53" s="11">
        <v>0</v>
      </c>
      <c r="H53" s="11">
        <v>168</v>
      </c>
      <c r="I53" s="11">
        <v>0</v>
      </c>
      <c r="J53" s="11">
        <v>20</v>
      </c>
      <c r="K53" s="13">
        <v>11.833333333333334</v>
      </c>
      <c r="L53" s="9"/>
    </row>
    <row r="54" spans="1:12" x14ac:dyDescent="0.25">
      <c r="A54" s="5" t="s">
        <v>30</v>
      </c>
      <c r="B54" s="6">
        <v>46</v>
      </c>
      <c r="C54" s="6">
        <v>515</v>
      </c>
      <c r="D54" s="6">
        <v>48</v>
      </c>
      <c r="E54" s="7">
        <v>11.195652173913</v>
      </c>
      <c r="F54" s="7">
        <v>1.0434782608695701</v>
      </c>
      <c r="G54" s="6">
        <v>0</v>
      </c>
      <c r="H54" s="6">
        <v>61</v>
      </c>
      <c r="I54" s="6">
        <v>0</v>
      </c>
      <c r="J54" s="6">
        <v>20</v>
      </c>
      <c r="K54" s="8">
        <v>6</v>
      </c>
      <c r="L54" s="9"/>
    </row>
    <row r="55" spans="1:12" x14ac:dyDescent="0.25">
      <c r="A55" s="10" t="s">
        <v>133</v>
      </c>
      <c r="B55" s="11">
        <v>207</v>
      </c>
      <c r="C55" s="11">
        <v>2959</v>
      </c>
      <c r="D55" s="11">
        <v>75</v>
      </c>
      <c r="E55" s="12">
        <v>14.2946859903382</v>
      </c>
      <c r="F55" s="12">
        <v>0.36231884057970998</v>
      </c>
      <c r="G55" s="11">
        <v>0</v>
      </c>
      <c r="H55" s="11">
        <v>154</v>
      </c>
      <c r="I55" s="11">
        <v>0</v>
      </c>
      <c r="J55" s="11">
        <v>15</v>
      </c>
      <c r="K55" s="13">
        <v>14.166666666666666</v>
      </c>
      <c r="L55" s="9"/>
    </row>
    <row r="56" spans="1:12" x14ac:dyDescent="0.25">
      <c r="A56" s="5" t="s">
        <v>134</v>
      </c>
      <c r="B56" s="6">
        <v>292</v>
      </c>
      <c r="C56" s="6">
        <v>16280</v>
      </c>
      <c r="D56" s="6">
        <v>2234</v>
      </c>
      <c r="E56" s="7">
        <v>55.753424657534197</v>
      </c>
      <c r="F56" s="7">
        <v>7.6506849315068504</v>
      </c>
      <c r="G56" s="6">
        <v>0</v>
      </c>
      <c r="H56" s="6">
        <v>123</v>
      </c>
      <c r="I56" s="6">
        <v>0</v>
      </c>
      <c r="J56" s="6">
        <v>80</v>
      </c>
      <c r="K56" s="8">
        <v>7.166666666666667</v>
      </c>
      <c r="L56" s="9"/>
    </row>
    <row r="57" spans="1:12" x14ac:dyDescent="0.25">
      <c r="A57" s="10" t="s">
        <v>31</v>
      </c>
      <c r="B57" s="11">
        <v>228</v>
      </c>
      <c r="C57" s="11">
        <v>6155</v>
      </c>
      <c r="D57" s="11">
        <v>1848</v>
      </c>
      <c r="E57" s="12">
        <v>26.995614035087701</v>
      </c>
      <c r="F57" s="12">
        <v>8.1052631578947398</v>
      </c>
      <c r="G57" s="11">
        <v>0</v>
      </c>
      <c r="H57" s="11">
        <v>161</v>
      </c>
      <c r="I57" s="11">
        <v>0</v>
      </c>
      <c r="J57" s="11">
        <v>128</v>
      </c>
      <c r="K57" s="13">
        <v>22.333333333333332</v>
      </c>
      <c r="L57" s="9"/>
    </row>
    <row r="58" spans="1:12" x14ac:dyDescent="0.25">
      <c r="A58" s="5" t="s">
        <v>32</v>
      </c>
      <c r="B58" s="6">
        <v>295</v>
      </c>
      <c r="C58" s="6">
        <v>5459</v>
      </c>
      <c r="D58" s="6">
        <v>547</v>
      </c>
      <c r="E58" s="7">
        <v>18.505084745762701</v>
      </c>
      <c r="F58" s="7">
        <v>1.85423728813559</v>
      </c>
      <c r="G58" s="6">
        <v>0</v>
      </c>
      <c r="H58" s="6">
        <v>176</v>
      </c>
      <c r="I58" s="6">
        <v>0</v>
      </c>
      <c r="J58" s="6">
        <v>58</v>
      </c>
      <c r="K58" s="8">
        <v>42.5</v>
      </c>
      <c r="L58" s="9"/>
    </row>
    <row r="59" spans="1:12" x14ac:dyDescent="0.25">
      <c r="A59" s="10" t="s">
        <v>135</v>
      </c>
      <c r="B59" s="11">
        <v>367</v>
      </c>
      <c r="C59" s="11">
        <v>15823</v>
      </c>
      <c r="D59" s="11">
        <v>2213</v>
      </c>
      <c r="E59" s="12">
        <v>43.114441416893698</v>
      </c>
      <c r="F59" s="12">
        <v>6.0299727520435997</v>
      </c>
      <c r="G59" s="11">
        <v>0</v>
      </c>
      <c r="H59" s="11">
        <v>196</v>
      </c>
      <c r="I59" s="11">
        <v>0</v>
      </c>
      <c r="J59" s="11">
        <v>183</v>
      </c>
      <c r="K59" s="13">
        <v>14.333333333333334</v>
      </c>
      <c r="L59" s="9"/>
    </row>
    <row r="60" spans="1:12" x14ac:dyDescent="0.25">
      <c r="A60" s="5" t="s">
        <v>169</v>
      </c>
      <c r="B60" s="6">
        <v>7</v>
      </c>
      <c r="C60" s="6">
        <v>153</v>
      </c>
      <c r="D60" s="6">
        <v>50</v>
      </c>
      <c r="E60" s="7">
        <v>21.8571428571429</v>
      </c>
      <c r="F60" s="7">
        <v>7.1428571428571397</v>
      </c>
      <c r="G60" s="6">
        <v>5</v>
      </c>
      <c r="H60" s="6">
        <v>42</v>
      </c>
      <c r="I60" s="6">
        <v>0</v>
      </c>
      <c r="J60" s="6">
        <v>21</v>
      </c>
      <c r="K60" s="8">
        <v>8.5</v>
      </c>
      <c r="L60" s="9"/>
    </row>
    <row r="61" spans="1:12" x14ac:dyDescent="0.25">
      <c r="A61" s="10" t="s">
        <v>33</v>
      </c>
      <c r="B61" s="11">
        <v>297</v>
      </c>
      <c r="C61" s="11">
        <v>5990</v>
      </c>
      <c r="D61" s="11">
        <v>521</v>
      </c>
      <c r="E61" s="12">
        <v>20.168350168350202</v>
      </c>
      <c r="F61" s="12">
        <v>1.7542087542087501</v>
      </c>
      <c r="G61" s="11">
        <v>0</v>
      </c>
      <c r="H61" s="11">
        <v>122</v>
      </c>
      <c r="I61" s="11">
        <v>0</v>
      </c>
      <c r="J61" s="11">
        <v>30</v>
      </c>
      <c r="K61" s="13">
        <v>19.833333333333332</v>
      </c>
      <c r="L61" s="9"/>
    </row>
    <row r="62" spans="1:12" x14ac:dyDescent="0.25">
      <c r="A62" s="5" t="s">
        <v>34</v>
      </c>
      <c r="B62" s="6">
        <v>25</v>
      </c>
      <c r="C62" s="6">
        <v>671</v>
      </c>
      <c r="D62" s="6">
        <v>11</v>
      </c>
      <c r="E62" s="7">
        <v>26.84</v>
      </c>
      <c r="F62" s="7">
        <v>0.44</v>
      </c>
      <c r="G62" s="6">
        <v>9</v>
      </c>
      <c r="H62" s="6">
        <v>39</v>
      </c>
      <c r="I62" s="6">
        <v>0</v>
      </c>
      <c r="J62" s="6">
        <v>7</v>
      </c>
      <c r="K62" s="8">
        <v>2.5</v>
      </c>
      <c r="L62" s="9"/>
    </row>
    <row r="63" spans="1:12" x14ac:dyDescent="0.25">
      <c r="A63" s="10" t="s">
        <v>35</v>
      </c>
      <c r="B63" s="11">
        <v>33</v>
      </c>
      <c r="C63" s="11">
        <v>789</v>
      </c>
      <c r="D63" s="11">
        <v>311</v>
      </c>
      <c r="E63" s="12">
        <v>23.909090909090899</v>
      </c>
      <c r="F63" s="12">
        <v>9.4242424242424203</v>
      </c>
      <c r="G63" s="11">
        <v>0</v>
      </c>
      <c r="H63" s="11">
        <v>32</v>
      </c>
      <c r="I63" s="11">
        <v>0</v>
      </c>
      <c r="J63" s="11">
        <v>24</v>
      </c>
      <c r="K63" s="13">
        <v>4.833333333333333</v>
      </c>
      <c r="L63" s="9"/>
    </row>
    <row r="64" spans="1:12" x14ac:dyDescent="0.25">
      <c r="A64" s="5" t="s">
        <v>36</v>
      </c>
      <c r="B64" s="6">
        <v>603</v>
      </c>
      <c r="C64" s="6">
        <v>18201</v>
      </c>
      <c r="D64" s="6">
        <v>1541</v>
      </c>
      <c r="E64" s="7">
        <v>30.184079601990099</v>
      </c>
      <c r="F64" s="7">
        <v>2.5555555555555598</v>
      </c>
      <c r="G64" s="6">
        <v>0</v>
      </c>
      <c r="H64" s="6">
        <v>182</v>
      </c>
      <c r="I64" s="6">
        <v>0</v>
      </c>
      <c r="J64" s="6">
        <v>63</v>
      </c>
      <c r="K64" s="8">
        <v>31.666666666666668</v>
      </c>
      <c r="L64" s="9"/>
    </row>
    <row r="65" spans="1:12" x14ac:dyDescent="0.25">
      <c r="A65" s="10" t="s">
        <v>37</v>
      </c>
      <c r="B65" s="11">
        <v>134</v>
      </c>
      <c r="C65" s="11">
        <v>2807</v>
      </c>
      <c r="D65" s="11">
        <v>258</v>
      </c>
      <c r="E65" s="12">
        <v>20.947761194029798</v>
      </c>
      <c r="F65" s="12">
        <v>1.92537313432836</v>
      </c>
      <c r="G65" s="11">
        <v>0</v>
      </c>
      <c r="H65" s="11">
        <v>92</v>
      </c>
      <c r="I65" s="11">
        <v>0</v>
      </c>
      <c r="J65" s="11">
        <v>92</v>
      </c>
      <c r="K65" s="13">
        <v>8.3333333333333339</v>
      </c>
      <c r="L65" s="9"/>
    </row>
    <row r="66" spans="1:12" x14ac:dyDescent="0.25">
      <c r="A66" s="5" t="s">
        <v>38</v>
      </c>
      <c r="B66" s="6">
        <v>1482</v>
      </c>
      <c r="C66" s="6">
        <v>28391</v>
      </c>
      <c r="D66" s="6">
        <v>2859</v>
      </c>
      <c r="E66" s="7">
        <v>19.157219973009401</v>
      </c>
      <c r="F66" s="7">
        <v>1.92914979757085</v>
      </c>
      <c r="G66" s="6">
        <v>0</v>
      </c>
      <c r="H66" s="6">
        <v>203</v>
      </c>
      <c r="I66" s="6">
        <v>0</v>
      </c>
      <c r="J66" s="6">
        <v>126</v>
      </c>
      <c r="K66" s="8">
        <v>62.833333333333336</v>
      </c>
      <c r="L66" s="9"/>
    </row>
    <row r="67" spans="1:12" x14ac:dyDescent="0.25">
      <c r="A67" s="10" t="s">
        <v>39</v>
      </c>
      <c r="B67" s="11">
        <v>36</v>
      </c>
      <c r="C67" s="11">
        <v>910</v>
      </c>
      <c r="D67" s="11">
        <v>50</v>
      </c>
      <c r="E67" s="12">
        <v>25.2777777777778</v>
      </c>
      <c r="F67" s="12">
        <v>1.3888888888888899</v>
      </c>
      <c r="G67" s="11">
        <v>0</v>
      </c>
      <c r="H67" s="11">
        <v>159</v>
      </c>
      <c r="I67" s="11">
        <v>0</v>
      </c>
      <c r="J67" s="11">
        <v>24</v>
      </c>
      <c r="K67" s="13">
        <v>7.5</v>
      </c>
      <c r="L67" s="9"/>
    </row>
    <row r="68" spans="1:12" x14ac:dyDescent="0.25">
      <c r="A68" s="5" t="s">
        <v>40</v>
      </c>
      <c r="B68" s="6">
        <v>466</v>
      </c>
      <c r="C68" s="6">
        <v>7067</v>
      </c>
      <c r="D68" s="6">
        <v>1313</v>
      </c>
      <c r="E68" s="7">
        <v>15.165236051502101</v>
      </c>
      <c r="F68" s="7">
        <v>2.8175965665236</v>
      </c>
      <c r="G68" s="6">
        <v>0</v>
      </c>
      <c r="H68" s="6">
        <v>175</v>
      </c>
      <c r="I68" s="6">
        <v>0</v>
      </c>
      <c r="J68" s="6">
        <v>63</v>
      </c>
      <c r="K68" s="8">
        <v>23</v>
      </c>
      <c r="L68" s="9"/>
    </row>
    <row r="69" spans="1:12" x14ac:dyDescent="0.25">
      <c r="A69" s="10" t="s">
        <v>41</v>
      </c>
      <c r="B69" s="11">
        <v>697</v>
      </c>
      <c r="C69" s="11">
        <v>8550</v>
      </c>
      <c r="D69" s="11">
        <v>1464</v>
      </c>
      <c r="E69" s="12">
        <v>12.2668579626973</v>
      </c>
      <c r="F69" s="12">
        <v>2.1004304160688698</v>
      </c>
      <c r="G69" s="11">
        <v>0</v>
      </c>
      <c r="H69" s="11">
        <v>98</v>
      </c>
      <c r="I69" s="11">
        <v>0</v>
      </c>
      <c r="J69" s="11">
        <v>61</v>
      </c>
      <c r="K69" s="13">
        <v>64.666666666666671</v>
      </c>
      <c r="L69" s="9"/>
    </row>
    <row r="70" spans="1:12" x14ac:dyDescent="0.25">
      <c r="A70" s="5" t="s">
        <v>1</v>
      </c>
      <c r="B70" s="6">
        <v>338</v>
      </c>
      <c r="C70" s="6">
        <v>10242</v>
      </c>
      <c r="D70" s="6">
        <v>328</v>
      </c>
      <c r="E70" s="7">
        <v>30.301775147929</v>
      </c>
      <c r="F70" s="7">
        <v>0.97041420118343202</v>
      </c>
      <c r="G70" s="6">
        <v>1</v>
      </c>
      <c r="H70" s="6">
        <v>182</v>
      </c>
      <c r="I70" s="6">
        <v>0</v>
      </c>
      <c r="J70" s="6">
        <v>37</v>
      </c>
      <c r="K70" s="8">
        <v>6.666666666666667</v>
      </c>
      <c r="L70" s="9"/>
    </row>
    <row r="71" spans="1:12" x14ac:dyDescent="0.25">
      <c r="A71" s="10" t="s">
        <v>42</v>
      </c>
      <c r="B71" s="11">
        <v>433</v>
      </c>
      <c r="C71" s="11">
        <v>11773</v>
      </c>
      <c r="D71" s="11">
        <v>482</v>
      </c>
      <c r="E71" s="12">
        <v>27.189376443417999</v>
      </c>
      <c r="F71" s="12">
        <v>1.11316397228637</v>
      </c>
      <c r="G71" s="11">
        <v>0</v>
      </c>
      <c r="H71" s="11">
        <v>144</v>
      </c>
      <c r="I71" s="11">
        <v>0</v>
      </c>
      <c r="J71" s="11">
        <v>37</v>
      </c>
      <c r="K71" s="13">
        <v>76.5</v>
      </c>
      <c r="L71" s="9"/>
    </row>
    <row r="72" spans="1:12" x14ac:dyDescent="0.25">
      <c r="A72" s="5" t="s">
        <v>136</v>
      </c>
      <c r="B72" s="6">
        <v>48</v>
      </c>
      <c r="C72" s="6">
        <v>1813</v>
      </c>
      <c r="D72" s="6">
        <v>241</v>
      </c>
      <c r="E72" s="7">
        <v>37.7708333333333</v>
      </c>
      <c r="F72" s="7">
        <v>5.0208333333333304</v>
      </c>
      <c r="G72" s="6">
        <v>1</v>
      </c>
      <c r="H72" s="6">
        <v>182</v>
      </c>
      <c r="I72" s="6">
        <v>0</v>
      </c>
      <c r="J72" s="6">
        <v>34</v>
      </c>
      <c r="K72" s="8">
        <v>0.66666666666666663</v>
      </c>
      <c r="L72" s="9"/>
    </row>
    <row r="73" spans="1:12" x14ac:dyDescent="0.25">
      <c r="A73" s="10" t="s">
        <v>43</v>
      </c>
      <c r="B73" s="11">
        <v>781</v>
      </c>
      <c r="C73" s="11">
        <v>30997</v>
      </c>
      <c r="D73" s="11">
        <v>299</v>
      </c>
      <c r="E73" s="12">
        <v>39.688860435339301</v>
      </c>
      <c r="F73" s="12">
        <v>0.38284250960307298</v>
      </c>
      <c r="G73" s="11">
        <v>0</v>
      </c>
      <c r="H73" s="11">
        <v>150</v>
      </c>
      <c r="I73" s="11">
        <v>0</v>
      </c>
      <c r="J73" s="11">
        <v>33</v>
      </c>
      <c r="K73" s="13">
        <v>22.166666666666668</v>
      </c>
      <c r="L73" s="9"/>
    </row>
    <row r="74" spans="1:12" x14ac:dyDescent="0.25">
      <c r="A74" s="5" t="s">
        <v>44</v>
      </c>
      <c r="B74" s="6">
        <v>255</v>
      </c>
      <c r="C74" s="6">
        <v>6303</v>
      </c>
      <c r="D74" s="6">
        <v>102</v>
      </c>
      <c r="E74" s="7">
        <v>24.717647058823498</v>
      </c>
      <c r="F74" s="7">
        <v>0.4</v>
      </c>
      <c r="G74" s="6">
        <v>0</v>
      </c>
      <c r="H74" s="6">
        <v>182</v>
      </c>
      <c r="I74" s="6">
        <v>0</v>
      </c>
      <c r="J74" s="6">
        <v>28</v>
      </c>
      <c r="K74" s="8">
        <v>12</v>
      </c>
      <c r="L74" s="9"/>
    </row>
    <row r="75" spans="1:12" x14ac:dyDescent="0.25">
      <c r="A75" s="10" t="s">
        <v>45</v>
      </c>
      <c r="B75" s="11">
        <v>572</v>
      </c>
      <c r="C75" s="11">
        <v>28224</v>
      </c>
      <c r="D75" s="11">
        <v>808</v>
      </c>
      <c r="E75" s="12">
        <v>49.342657342657297</v>
      </c>
      <c r="F75" s="12">
        <v>1.4125874125874101</v>
      </c>
      <c r="G75" s="11">
        <v>0</v>
      </c>
      <c r="H75" s="11">
        <v>193</v>
      </c>
      <c r="I75" s="11">
        <v>0</v>
      </c>
      <c r="J75" s="11">
        <v>48</v>
      </c>
      <c r="K75" s="13">
        <v>31.333333333333332</v>
      </c>
      <c r="L75" s="9"/>
    </row>
    <row r="76" spans="1:12" x14ac:dyDescent="0.25">
      <c r="A76" s="5" t="s">
        <v>46</v>
      </c>
      <c r="B76" s="6">
        <v>1343</v>
      </c>
      <c r="C76" s="6">
        <v>41973</v>
      </c>
      <c r="D76" s="6">
        <v>2616</v>
      </c>
      <c r="E76" s="7">
        <v>31.253164556961998</v>
      </c>
      <c r="F76" s="7">
        <v>1.9478778853313501</v>
      </c>
      <c r="G76" s="6">
        <v>0</v>
      </c>
      <c r="H76" s="6">
        <v>164</v>
      </c>
      <c r="I76" s="6">
        <v>0</v>
      </c>
      <c r="J76" s="6">
        <v>49</v>
      </c>
      <c r="K76" s="8">
        <v>34.5</v>
      </c>
      <c r="L76" s="14"/>
    </row>
    <row r="77" spans="1:12" x14ac:dyDescent="0.25">
      <c r="A77" s="10" t="s">
        <v>47</v>
      </c>
      <c r="B77" s="11">
        <v>732</v>
      </c>
      <c r="C77" s="11">
        <v>23282</v>
      </c>
      <c r="D77" s="11">
        <v>1866</v>
      </c>
      <c r="E77" s="12">
        <v>31.8060109289618</v>
      </c>
      <c r="F77" s="12">
        <v>2.5491803278688501</v>
      </c>
      <c r="G77" s="11">
        <v>0</v>
      </c>
      <c r="H77" s="11">
        <v>191</v>
      </c>
      <c r="I77" s="11">
        <v>0</v>
      </c>
      <c r="J77" s="11">
        <v>105</v>
      </c>
      <c r="K77" s="13">
        <v>17.166666666666668</v>
      </c>
      <c r="L77" s="14"/>
    </row>
    <row r="78" spans="1:12" x14ac:dyDescent="0.25">
      <c r="A78" s="5" t="s">
        <v>137</v>
      </c>
      <c r="B78" s="6">
        <v>94</v>
      </c>
      <c r="C78" s="6">
        <v>1748</v>
      </c>
      <c r="D78" s="6">
        <v>100</v>
      </c>
      <c r="E78" s="7">
        <v>18.595744680851102</v>
      </c>
      <c r="F78" s="7">
        <v>1.0638297872340401</v>
      </c>
      <c r="G78" s="6">
        <v>0</v>
      </c>
      <c r="H78" s="6">
        <v>168</v>
      </c>
      <c r="I78" s="6">
        <v>0</v>
      </c>
      <c r="J78" s="6">
        <v>29</v>
      </c>
      <c r="K78" s="8">
        <v>15.166666666666666</v>
      </c>
    </row>
    <row r="79" spans="1:12" x14ac:dyDescent="0.25">
      <c r="A79" s="15" t="s">
        <v>170</v>
      </c>
      <c r="B79" s="16">
        <f>SUM(B8:B78)</f>
        <v>23394</v>
      </c>
      <c r="C79" s="16">
        <f>SUM(C8:C78)</f>
        <v>738070</v>
      </c>
      <c r="D79" s="16">
        <f>SUM(D8:D78)</f>
        <v>81840</v>
      </c>
      <c r="E79" s="17">
        <f>AVERAGE(E8:E78)</f>
        <v>26.728540767129598</v>
      </c>
      <c r="F79" s="17">
        <f>AVERAGE(F8:F78)</f>
        <v>3.5301984586923352</v>
      </c>
      <c r="G79" s="16">
        <f>MIN(G8:G78)</f>
        <v>0</v>
      </c>
      <c r="H79" s="17">
        <f>MAX(H8:H78)</f>
        <v>371</v>
      </c>
      <c r="I79" s="16">
        <f>MIN(I8:I78)</f>
        <v>0</v>
      </c>
      <c r="J79" s="17">
        <f>MAX(J8:J78)</f>
        <v>365</v>
      </c>
      <c r="K79" s="18">
        <f>SUM(K8:K78)</f>
        <v>1137.8333333333335</v>
      </c>
    </row>
  </sheetData>
  <mergeCells count="5">
    <mergeCell ref="A1:K1"/>
    <mergeCell ref="A2:K2"/>
    <mergeCell ref="A3:K3"/>
    <mergeCell ref="A4:K4"/>
    <mergeCell ref="A6:K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03"/>
  <sheetViews>
    <sheetView showGridLines="0" workbookViewId="0">
      <pane ySplit="8" topLeftCell="A9" activePane="bottomLeft" state="frozen"/>
      <selection pane="bottomLeft" activeCell="A8" sqref="A8"/>
    </sheetView>
  </sheetViews>
  <sheetFormatPr baseColWidth="10" defaultRowHeight="15" x14ac:dyDescent="0.25"/>
  <cols>
    <col min="1" max="1" width="40" bestFit="1" customWidth="1"/>
    <col min="2" max="2" width="18" customWidth="1"/>
    <col min="5" max="5" width="40" bestFit="1" customWidth="1"/>
  </cols>
  <sheetData>
    <row r="1" spans="1:2" x14ac:dyDescent="0.25">
      <c r="A1" s="25" t="s">
        <v>2</v>
      </c>
      <c r="B1" s="25"/>
    </row>
    <row r="2" spans="1:2" x14ac:dyDescent="0.25">
      <c r="A2" s="25" t="s">
        <v>8</v>
      </c>
      <c r="B2" s="25"/>
    </row>
    <row r="3" spans="1:2" x14ac:dyDescent="0.25">
      <c r="A3" s="25" t="s">
        <v>9</v>
      </c>
      <c r="B3" s="25"/>
    </row>
    <row r="4" spans="1:2" x14ac:dyDescent="0.25">
      <c r="A4" s="25" t="s">
        <v>182</v>
      </c>
      <c r="B4" s="25"/>
    </row>
    <row r="6" spans="1:2" x14ac:dyDescent="0.25">
      <c r="A6" s="26" t="s">
        <v>13</v>
      </c>
      <c r="B6" s="26"/>
    </row>
    <row r="8" spans="1:2" x14ac:dyDescent="0.25">
      <c r="A8" s="1" t="s">
        <v>14</v>
      </c>
      <c r="B8" s="2" t="s">
        <v>12</v>
      </c>
    </row>
    <row r="9" spans="1:2" x14ac:dyDescent="0.25">
      <c r="A9" s="19" t="s">
        <v>142</v>
      </c>
      <c r="B9" s="20">
        <v>6867</v>
      </c>
    </row>
    <row r="10" spans="1:2" x14ac:dyDescent="0.25">
      <c r="A10" s="21" t="s">
        <v>85</v>
      </c>
      <c r="B10" s="22">
        <v>4775</v>
      </c>
    </row>
    <row r="11" spans="1:2" x14ac:dyDescent="0.25">
      <c r="A11" s="19" t="s">
        <v>172</v>
      </c>
      <c r="B11" s="20">
        <v>1956</v>
      </c>
    </row>
    <row r="12" spans="1:2" x14ac:dyDescent="0.25">
      <c r="A12" s="21" t="s">
        <v>98</v>
      </c>
      <c r="B12" s="22">
        <v>1519</v>
      </c>
    </row>
    <row r="13" spans="1:2" x14ac:dyDescent="0.25">
      <c r="A13" s="19" t="s">
        <v>67</v>
      </c>
      <c r="B13" s="20">
        <v>1031</v>
      </c>
    </row>
    <row r="14" spans="1:2" x14ac:dyDescent="0.25">
      <c r="A14" s="21" t="s">
        <v>162</v>
      </c>
      <c r="B14" s="22">
        <v>1004</v>
      </c>
    </row>
    <row r="15" spans="1:2" x14ac:dyDescent="0.25">
      <c r="A15" s="19" t="s">
        <v>63</v>
      </c>
      <c r="B15" s="20">
        <v>902</v>
      </c>
    </row>
    <row r="16" spans="1:2" x14ac:dyDescent="0.25">
      <c r="A16" s="21" t="s">
        <v>76</v>
      </c>
      <c r="B16" s="22">
        <v>759</v>
      </c>
    </row>
    <row r="17" spans="1:2" x14ac:dyDescent="0.25">
      <c r="A17" s="19" t="s">
        <v>75</v>
      </c>
      <c r="B17" s="20">
        <v>524</v>
      </c>
    </row>
    <row r="18" spans="1:2" x14ac:dyDescent="0.25">
      <c r="A18" s="21" t="s">
        <v>90</v>
      </c>
      <c r="B18" s="22">
        <v>471</v>
      </c>
    </row>
    <row r="19" spans="1:2" x14ac:dyDescent="0.25">
      <c r="A19" s="19" t="s">
        <v>74</v>
      </c>
      <c r="B19" s="20">
        <v>341</v>
      </c>
    </row>
    <row r="20" spans="1:2" x14ac:dyDescent="0.25">
      <c r="A20" s="21" t="s">
        <v>143</v>
      </c>
      <c r="B20" s="22">
        <v>334</v>
      </c>
    </row>
    <row r="21" spans="1:2" x14ac:dyDescent="0.25">
      <c r="A21" s="19" t="s">
        <v>144</v>
      </c>
      <c r="B21" s="20">
        <v>321</v>
      </c>
    </row>
    <row r="22" spans="1:2" x14ac:dyDescent="0.25">
      <c r="A22" s="21" t="s">
        <v>104</v>
      </c>
      <c r="B22" s="22">
        <v>283</v>
      </c>
    </row>
    <row r="23" spans="1:2" x14ac:dyDescent="0.25">
      <c r="A23" s="19" t="s">
        <v>73</v>
      </c>
      <c r="B23" s="20">
        <v>189</v>
      </c>
    </row>
    <row r="24" spans="1:2" x14ac:dyDescent="0.25">
      <c r="A24" s="21" t="s">
        <v>147</v>
      </c>
      <c r="B24" s="22">
        <v>174</v>
      </c>
    </row>
    <row r="25" spans="1:2" x14ac:dyDescent="0.25">
      <c r="A25" s="19" t="s">
        <v>145</v>
      </c>
      <c r="B25" s="20">
        <v>164</v>
      </c>
    </row>
    <row r="26" spans="1:2" x14ac:dyDescent="0.25">
      <c r="A26" s="21" t="s">
        <v>167</v>
      </c>
      <c r="B26" s="22">
        <v>131</v>
      </c>
    </row>
    <row r="27" spans="1:2" x14ac:dyDescent="0.25">
      <c r="A27" s="19" t="s">
        <v>176</v>
      </c>
      <c r="B27" s="20">
        <v>122</v>
      </c>
    </row>
    <row r="28" spans="1:2" x14ac:dyDescent="0.25">
      <c r="A28" s="21" t="s">
        <v>97</v>
      </c>
      <c r="B28" s="22">
        <v>120</v>
      </c>
    </row>
    <row r="29" spans="1:2" x14ac:dyDescent="0.25">
      <c r="A29" s="19" t="s">
        <v>146</v>
      </c>
      <c r="B29" s="20">
        <v>109</v>
      </c>
    </row>
    <row r="30" spans="1:2" x14ac:dyDescent="0.25">
      <c r="A30" s="21" t="s">
        <v>65</v>
      </c>
      <c r="B30" s="22">
        <v>87</v>
      </c>
    </row>
    <row r="31" spans="1:2" x14ac:dyDescent="0.25">
      <c r="A31" s="19" t="s">
        <v>69</v>
      </c>
      <c r="B31" s="20">
        <v>86</v>
      </c>
    </row>
    <row r="32" spans="1:2" x14ac:dyDescent="0.25">
      <c r="A32" s="21" t="s">
        <v>64</v>
      </c>
      <c r="B32" s="22">
        <v>76</v>
      </c>
    </row>
    <row r="33" spans="1:2" x14ac:dyDescent="0.25">
      <c r="A33" s="19" t="s">
        <v>62</v>
      </c>
      <c r="B33" s="20">
        <v>66</v>
      </c>
    </row>
    <row r="34" spans="1:2" x14ac:dyDescent="0.25">
      <c r="A34" s="21" t="s">
        <v>2</v>
      </c>
      <c r="B34" s="22">
        <v>64</v>
      </c>
    </row>
    <row r="35" spans="1:2" x14ac:dyDescent="0.25">
      <c r="A35" s="19" t="s">
        <v>103</v>
      </c>
      <c r="B35" s="20">
        <v>61</v>
      </c>
    </row>
    <row r="36" spans="1:2" x14ac:dyDescent="0.25">
      <c r="A36" s="21" t="s">
        <v>105</v>
      </c>
      <c r="B36" s="22">
        <v>59</v>
      </c>
    </row>
    <row r="37" spans="1:2" x14ac:dyDescent="0.25">
      <c r="A37" s="19" t="s">
        <v>101</v>
      </c>
      <c r="B37" s="20">
        <v>50</v>
      </c>
    </row>
    <row r="38" spans="1:2" x14ac:dyDescent="0.25">
      <c r="A38" s="21" t="s">
        <v>99</v>
      </c>
      <c r="B38" s="22">
        <v>49</v>
      </c>
    </row>
    <row r="39" spans="1:2" x14ac:dyDescent="0.25">
      <c r="A39" s="19" t="s">
        <v>88</v>
      </c>
      <c r="B39" s="20">
        <v>49</v>
      </c>
    </row>
    <row r="40" spans="1:2" x14ac:dyDescent="0.25">
      <c r="A40" s="21" t="s">
        <v>59</v>
      </c>
      <c r="B40" s="22">
        <v>47</v>
      </c>
    </row>
    <row r="41" spans="1:2" x14ac:dyDescent="0.25">
      <c r="A41" s="19" t="s">
        <v>95</v>
      </c>
      <c r="B41" s="20">
        <v>46</v>
      </c>
    </row>
    <row r="42" spans="1:2" x14ac:dyDescent="0.25">
      <c r="A42" s="21" t="s">
        <v>177</v>
      </c>
      <c r="B42" s="22">
        <v>42</v>
      </c>
    </row>
    <row r="43" spans="1:2" x14ac:dyDescent="0.25">
      <c r="A43" s="19" t="s">
        <v>87</v>
      </c>
      <c r="B43" s="20">
        <v>42</v>
      </c>
    </row>
    <row r="44" spans="1:2" x14ac:dyDescent="0.25">
      <c r="A44" s="21" t="s">
        <v>96</v>
      </c>
      <c r="B44" s="22">
        <v>37</v>
      </c>
    </row>
    <row r="45" spans="1:2" x14ac:dyDescent="0.25">
      <c r="A45" s="19" t="s">
        <v>61</v>
      </c>
      <c r="B45" s="20">
        <v>32</v>
      </c>
    </row>
    <row r="46" spans="1:2" x14ac:dyDescent="0.25">
      <c r="A46" s="21" t="s">
        <v>100</v>
      </c>
      <c r="B46" s="22">
        <v>32</v>
      </c>
    </row>
    <row r="47" spans="1:2" x14ac:dyDescent="0.25">
      <c r="A47" s="19" t="s">
        <v>60</v>
      </c>
      <c r="B47" s="20">
        <v>29</v>
      </c>
    </row>
    <row r="48" spans="1:2" x14ac:dyDescent="0.25">
      <c r="A48" s="21" t="s">
        <v>80</v>
      </c>
      <c r="B48" s="22">
        <v>29</v>
      </c>
    </row>
    <row r="49" spans="1:2" x14ac:dyDescent="0.25">
      <c r="A49" s="19" t="s">
        <v>89</v>
      </c>
      <c r="B49" s="20">
        <v>28</v>
      </c>
    </row>
    <row r="50" spans="1:2" x14ac:dyDescent="0.25">
      <c r="A50" s="21" t="s">
        <v>92</v>
      </c>
      <c r="B50" s="22">
        <v>26</v>
      </c>
    </row>
    <row r="51" spans="1:2" x14ac:dyDescent="0.25">
      <c r="A51" s="19" t="s">
        <v>148</v>
      </c>
      <c r="B51" s="20">
        <v>24</v>
      </c>
    </row>
    <row r="52" spans="1:2" x14ac:dyDescent="0.25">
      <c r="A52" s="21" t="s">
        <v>77</v>
      </c>
      <c r="B52" s="22">
        <v>21</v>
      </c>
    </row>
    <row r="53" spans="1:2" x14ac:dyDescent="0.25">
      <c r="A53" s="19" t="s">
        <v>91</v>
      </c>
      <c r="B53" s="20">
        <v>19</v>
      </c>
    </row>
    <row r="54" spans="1:2" x14ac:dyDescent="0.25">
      <c r="A54" s="21" t="s">
        <v>94</v>
      </c>
      <c r="B54" s="22">
        <v>17</v>
      </c>
    </row>
    <row r="55" spans="1:2" x14ac:dyDescent="0.25">
      <c r="A55" s="19" t="s">
        <v>56</v>
      </c>
      <c r="B55" s="20">
        <v>14</v>
      </c>
    </row>
    <row r="56" spans="1:2" x14ac:dyDescent="0.25">
      <c r="A56" s="21" t="s">
        <v>152</v>
      </c>
      <c r="B56" s="22">
        <v>14</v>
      </c>
    </row>
    <row r="57" spans="1:2" x14ac:dyDescent="0.25">
      <c r="A57" s="19" t="s">
        <v>79</v>
      </c>
      <c r="B57" s="20">
        <v>12</v>
      </c>
    </row>
    <row r="58" spans="1:2" x14ac:dyDescent="0.25">
      <c r="A58" s="21" t="s">
        <v>70</v>
      </c>
      <c r="B58" s="22">
        <v>12</v>
      </c>
    </row>
    <row r="59" spans="1:2" x14ac:dyDescent="0.25">
      <c r="A59" s="19" t="s">
        <v>163</v>
      </c>
      <c r="B59" s="20">
        <v>10</v>
      </c>
    </row>
    <row r="60" spans="1:2" x14ac:dyDescent="0.25">
      <c r="A60" s="21" t="s">
        <v>66</v>
      </c>
      <c r="B60" s="22">
        <v>10</v>
      </c>
    </row>
    <row r="61" spans="1:2" x14ac:dyDescent="0.25">
      <c r="A61" s="19" t="s">
        <v>158</v>
      </c>
      <c r="B61" s="20">
        <v>10</v>
      </c>
    </row>
    <row r="62" spans="1:2" x14ac:dyDescent="0.25">
      <c r="A62" s="21" t="s">
        <v>153</v>
      </c>
      <c r="B62" s="22">
        <v>10</v>
      </c>
    </row>
    <row r="63" spans="1:2" x14ac:dyDescent="0.25">
      <c r="A63" s="19" t="s">
        <v>102</v>
      </c>
      <c r="B63" s="20">
        <v>8</v>
      </c>
    </row>
    <row r="64" spans="1:2" x14ac:dyDescent="0.25">
      <c r="A64" s="21" t="s">
        <v>160</v>
      </c>
      <c r="B64" s="22">
        <v>8</v>
      </c>
    </row>
    <row r="65" spans="1:2" x14ac:dyDescent="0.25">
      <c r="A65" s="19" t="s">
        <v>72</v>
      </c>
      <c r="B65" s="20">
        <v>7</v>
      </c>
    </row>
    <row r="66" spans="1:2" x14ac:dyDescent="0.25">
      <c r="A66" s="21" t="s">
        <v>149</v>
      </c>
      <c r="B66" s="22">
        <v>7</v>
      </c>
    </row>
    <row r="67" spans="1:2" x14ac:dyDescent="0.25">
      <c r="A67" s="19" t="s">
        <v>68</v>
      </c>
      <c r="B67" s="20">
        <v>7</v>
      </c>
    </row>
    <row r="68" spans="1:2" x14ac:dyDescent="0.25">
      <c r="A68" s="21" t="s">
        <v>93</v>
      </c>
      <c r="B68" s="22">
        <v>7</v>
      </c>
    </row>
    <row r="69" spans="1:2" x14ac:dyDescent="0.25">
      <c r="A69" s="19" t="s">
        <v>84</v>
      </c>
      <c r="B69" s="20">
        <v>6</v>
      </c>
    </row>
    <row r="70" spans="1:2" x14ac:dyDescent="0.25">
      <c r="A70" s="21" t="s">
        <v>86</v>
      </c>
      <c r="B70" s="22">
        <v>6</v>
      </c>
    </row>
    <row r="71" spans="1:2" x14ac:dyDescent="0.25">
      <c r="A71" s="19" t="s">
        <v>82</v>
      </c>
      <c r="B71" s="20">
        <v>5</v>
      </c>
    </row>
    <row r="72" spans="1:2" x14ac:dyDescent="0.25">
      <c r="A72" s="21" t="s">
        <v>159</v>
      </c>
      <c r="B72" s="22">
        <v>5</v>
      </c>
    </row>
    <row r="73" spans="1:2" x14ac:dyDescent="0.25">
      <c r="A73" s="19" t="s">
        <v>155</v>
      </c>
      <c r="B73" s="20">
        <v>5</v>
      </c>
    </row>
    <row r="74" spans="1:2" x14ac:dyDescent="0.25">
      <c r="A74" s="21" t="s">
        <v>165</v>
      </c>
      <c r="B74" s="22">
        <v>4</v>
      </c>
    </row>
    <row r="75" spans="1:2" x14ac:dyDescent="0.25">
      <c r="A75" s="19" t="s">
        <v>150</v>
      </c>
      <c r="B75" s="20">
        <v>4</v>
      </c>
    </row>
    <row r="76" spans="1:2" x14ac:dyDescent="0.25">
      <c r="A76" s="21" t="s">
        <v>151</v>
      </c>
      <c r="B76" s="22">
        <v>4</v>
      </c>
    </row>
    <row r="77" spans="1:2" x14ac:dyDescent="0.25">
      <c r="A77" s="19" t="s">
        <v>83</v>
      </c>
      <c r="B77" s="20">
        <v>4</v>
      </c>
    </row>
    <row r="78" spans="1:2" x14ac:dyDescent="0.25">
      <c r="A78" s="21" t="s">
        <v>78</v>
      </c>
      <c r="B78" s="22">
        <v>3</v>
      </c>
    </row>
    <row r="79" spans="1:2" x14ac:dyDescent="0.25">
      <c r="A79" s="19" t="s">
        <v>164</v>
      </c>
      <c r="B79" s="20">
        <v>3</v>
      </c>
    </row>
    <row r="80" spans="1:2" x14ac:dyDescent="0.25">
      <c r="A80" s="21" t="s">
        <v>174</v>
      </c>
      <c r="B80" s="22">
        <v>3</v>
      </c>
    </row>
    <row r="81" spans="1:2" x14ac:dyDescent="0.25">
      <c r="A81" s="19" t="s">
        <v>179</v>
      </c>
      <c r="B81" s="20">
        <v>3</v>
      </c>
    </row>
    <row r="82" spans="1:2" x14ac:dyDescent="0.25">
      <c r="A82" s="21" t="s">
        <v>178</v>
      </c>
      <c r="B82" s="22">
        <v>2</v>
      </c>
    </row>
    <row r="83" spans="1:2" x14ac:dyDescent="0.25">
      <c r="A83" s="19" t="s">
        <v>81</v>
      </c>
      <c r="B83" s="20">
        <v>2</v>
      </c>
    </row>
    <row r="84" spans="1:2" x14ac:dyDescent="0.25">
      <c r="A84" s="21" t="s">
        <v>71</v>
      </c>
      <c r="B84" s="22">
        <v>2</v>
      </c>
    </row>
    <row r="85" spans="1:2" x14ac:dyDescent="0.25">
      <c r="A85" s="19" t="s">
        <v>173</v>
      </c>
      <c r="B85" s="20">
        <v>2</v>
      </c>
    </row>
    <row r="86" spans="1:2" x14ac:dyDescent="0.25">
      <c r="A86" s="21" t="s">
        <v>168</v>
      </c>
      <c r="B86" s="22">
        <v>2</v>
      </c>
    </row>
    <row r="87" spans="1:2" x14ac:dyDescent="0.25">
      <c r="A87" s="19" t="s">
        <v>175</v>
      </c>
      <c r="B87" s="20">
        <v>2</v>
      </c>
    </row>
    <row r="88" spans="1:2" x14ac:dyDescent="0.25">
      <c r="A88" s="21" t="s">
        <v>183</v>
      </c>
      <c r="B88" s="22">
        <v>1</v>
      </c>
    </row>
    <row r="89" spans="1:2" x14ac:dyDescent="0.25">
      <c r="A89" s="19" t="s">
        <v>184</v>
      </c>
      <c r="B89" s="20">
        <v>1</v>
      </c>
    </row>
    <row r="90" spans="1:2" x14ac:dyDescent="0.25">
      <c r="A90" s="21" t="s">
        <v>57</v>
      </c>
      <c r="B90" s="22">
        <v>1</v>
      </c>
    </row>
    <row r="91" spans="1:2" x14ac:dyDescent="0.25">
      <c r="A91" s="19" t="s">
        <v>185</v>
      </c>
      <c r="B91" s="20">
        <v>1</v>
      </c>
    </row>
    <row r="92" spans="1:2" x14ac:dyDescent="0.25">
      <c r="A92" s="21" t="s">
        <v>186</v>
      </c>
      <c r="B92" s="22">
        <v>1</v>
      </c>
    </row>
    <row r="93" spans="1:2" x14ac:dyDescent="0.25">
      <c r="A93" s="19" t="s">
        <v>187</v>
      </c>
      <c r="B93" s="20">
        <v>1</v>
      </c>
    </row>
    <row r="94" spans="1:2" x14ac:dyDescent="0.25">
      <c r="A94" s="21" t="s">
        <v>171</v>
      </c>
      <c r="B94" s="22">
        <v>1</v>
      </c>
    </row>
    <row r="95" spans="1:2" x14ac:dyDescent="0.25">
      <c r="A95" s="19" t="s">
        <v>188</v>
      </c>
      <c r="B95" s="20">
        <v>1</v>
      </c>
    </row>
    <row r="96" spans="1:2" x14ac:dyDescent="0.25">
      <c r="A96" s="21" t="s">
        <v>189</v>
      </c>
      <c r="B96" s="22">
        <v>1</v>
      </c>
    </row>
    <row r="97" spans="1:2" x14ac:dyDescent="0.25">
      <c r="A97" s="19" t="s">
        <v>190</v>
      </c>
      <c r="B97" s="20">
        <v>1</v>
      </c>
    </row>
    <row r="98" spans="1:2" x14ac:dyDescent="0.25">
      <c r="A98" s="21" t="s">
        <v>58</v>
      </c>
      <c r="B98" s="22">
        <v>1</v>
      </c>
    </row>
    <row r="99" spans="1:2" x14ac:dyDescent="0.25">
      <c r="A99" s="19" t="s">
        <v>191</v>
      </c>
      <c r="B99" s="20">
        <v>1</v>
      </c>
    </row>
    <row r="100" spans="1:2" x14ac:dyDescent="0.25">
      <c r="A100" s="21" t="s">
        <v>180</v>
      </c>
      <c r="B100" s="22">
        <v>1</v>
      </c>
    </row>
    <row r="101" spans="1:2" x14ac:dyDescent="0.25">
      <c r="A101" s="19" t="s">
        <v>192</v>
      </c>
      <c r="B101" s="20">
        <v>1</v>
      </c>
    </row>
    <row r="102" spans="1:2" x14ac:dyDescent="0.25">
      <c r="A102" s="21" t="s">
        <v>193</v>
      </c>
      <c r="B102" s="22">
        <v>1</v>
      </c>
    </row>
    <row r="103" spans="1:2" x14ac:dyDescent="0.25">
      <c r="A103" s="3" t="s">
        <v>181</v>
      </c>
      <c r="B103" s="3">
        <v>23432</v>
      </c>
    </row>
  </sheetData>
  <sortState ref="A9:B80">
    <sortCondition descending="1" ref="B9:B80"/>
  </sortState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2018-07-04T19:08:42Z</dcterms:modified>
</cp:coreProperties>
</file>